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6 POBLACION RED COLLAO\"/>
    </mc:Choice>
  </mc:AlternateContent>
  <xr:revisionPtr revIDLastSave="0" documentId="13_ncr:1_{39FED714-1A41-4F3E-9762-7C7E5D9630C8}" xr6:coauthVersionLast="47" xr6:coauthVersionMax="47" xr10:uidLastSave="{00000000-0000-0000-0000-000000000000}"/>
  <bookViews>
    <workbookView xWindow="195" yWindow="810" windowWidth="18780" windowHeight="11310" xr2:uid="{762A4782-A198-43F5-8CDF-15F25152CD3B}"/>
  </bookViews>
  <sheets>
    <sheet name="Hoja1" sheetId="1" r:id="rId1"/>
  </sheets>
  <definedNames>
    <definedName name="_xlnm.Print_Area" localSheetId="0">Hoja1!$A$1:$BJ$72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" l="1"/>
  <c r="BG16" i="1"/>
  <c r="BB50" i="1"/>
  <c r="M9" i="1"/>
  <c r="L60" i="1"/>
  <c r="L59" i="1"/>
  <c r="L58" i="1"/>
  <c r="L56" i="1"/>
  <c r="L55" i="1"/>
  <c r="L54" i="1"/>
  <c r="L53" i="1"/>
  <c r="L52" i="1"/>
  <c r="L51" i="1"/>
  <c r="L49" i="1"/>
  <c r="L48" i="1"/>
  <c r="L47" i="1"/>
  <c r="L46" i="1"/>
  <c r="L45" i="1"/>
  <c r="L44" i="1"/>
  <c r="L43" i="1"/>
  <c r="L42" i="1"/>
  <c r="L40" i="1"/>
  <c r="L39" i="1"/>
  <c r="L38" i="1"/>
  <c r="L37" i="1"/>
  <c r="L36" i="1"/>
  <c r="L35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N9" i="1"/>
  <c r="O9" i="1"/>
  <c r="P9" i="1"/>
  <c r="Q9" i="1"/>
  <c r="R9" i="1"/>
  <c r="S9" i="1"/>
  <c r="T9" i="1"/>
  <c r="U9" i="1"/>
  <c r="BG10" i="1" l="1"/>
  <c r="BF10" i="1"/>
  <c r="BJ40" i="1" l="1"/>
  <c r="BI40" i="1"/>
  <c r="BH40" i="1"/>
  <c r="BG40" i="1"/>
  <c r="BF40" i="1"/>
  <c r="BE40" i="1" s="1"/>
  <c r="BJ39" i="1"/>
  <c r="BI39" i="1"/>
  <c r="BH39" i="1"/>
  <c r="BG39" i="1"/>
  <c r="BF39" i="1"/>
  <c r="BE39" i="1" s="1"/>
  <c r="BJ38" i="1"/>
  <c r="BI38" i="1"/>
  <c r="BH38" i="1"/>
  <c r="BG38" i="1"/>
  <c r="BF38" i="1"/>
  <c r="BE38" i="1" s="1"/>
  <c r="BJ37" i="1"/>
  <c r="BI37" i="1"/>
  <c r="BH37" i="1"/>
  <c r="BG37" i="1"/>
  <c r="BF37" i="1"/>
  <c r="BE37" i="1" s="1"/>
  <c r="BJ36" i="1"/>
  <c r="BI36" i="1"/>
  <c r="BH36" i="1"/>
  <c r="BG36" i="1"/>
  <c r="BF36" i="1"/>
  <c r="BJ35" i="1"/>
  <c r="BI35" i="1"/>
  <c r="BH35" i="1"/>
  <c r="BG35" i="1"/>
  <c r="BF35" i="1"/>
  <c r="BE35" i="1" s="1"/>
  <c r="BJ60" i="1"/>
  <c r="BI60" i="1"/>
  <c r="BH60" i="1"/>
  <c r="BG60" i="1"/>
  <c r="BF60" i="1"/>
  <c r="BE60" i="1" s="1"/>
  <c r="BJ59" i="1"/>
  <c r="BI59" i="1"/>
  <c r="BH59" i="1"/>
  <c r="BG59" i="1"/>
  <c r="BF59" i="1"/>
  <c r="BE59" i="1" s="1"/>
  <c r="BJ58" i="1"/>
  <c r="BI58" i="1"/>
  <c r="BH58" i="1"/>
  <c r="BG58" i="1"/>
  <c r="BF58" i="1"/>
  <c r="BE58" i="1" s="1"/>
  <c r="BJ56" i="1"/>
  <c r="BI56" i="1"/>
  <c r="BH56" i="1"/>
  <c r="BG56" i="1"/>
  <c r="BF56" i="1"/>
  <c r="BJ55" i="1"/>
  <c r="BI55" i="1"/>
  <c r="BH55" i="1"/>
  <c r="BG55" i="1"/>
  <c r="BF55" i="1"/>
  <c r="BE55" i="1" s="1"/>
  <c r="BJ54" i="1"/>
  <c r="BI54" i="1"/>
  <c r="BH54" i="1"/>
  <c r="BG54" i="1"/>
  <c r="BF54" i="1"/>
  <c r="BE54" i="1" s="1"/>
  <c r="BJ53" i="1"/>
  <c r="BI53" i="1"/>
  <c r="BH53" i="1"/>
  <c r="BG53" i="1"/>
  <c r="BF53" i="1"/>
  <c r="BE53" i="1" s="1"/>
  <c r="BJ52" i="1"/>
  <c r="BI52" i="1"/>
  <c r="BH52" i="1"/>
  <c r="BG52" i="1"/>
  <c r="BF52" i="1"/>
  <c r="BE52" i="1" s="1"/>
  <c r="BJ51" i="1"/>
  <c r="BI51" i="1"/>
  <c r="BH51" i="1"/>
  <c r="BG51" i="1"/>
  <c r="BF51" i="1"/>
  <c r="BJ49" i="1"/>
  <c r="BI49" i="1"/>
  <c r="BH49" i="1"/>
  <c r="BG49" i="1"/>
  <c r="BF49" i="1"/>
  <c r="BE49" i="1" s="1"/>
  <c r="BJ48" i="1"/>
  <c r="BI48" i="1"/>
  <c r="BH48" i="1"/>
  <c r="BG48" i="1"/>
  <c r="BF48" i="1"/>
  <c r="BE48" i="1" s="1"/>
  <c r="BJ47" i="1"/>
  <c r="BI47" i="1"/>
  <c r="BH47" i="1"/>
  <c r="BG47" i="1"/>
  <c r="BF47" i="1"/>
  <c r="BE47" i="1" s="1"/>
  <c r="BJ46" i="1"/>
  <c r="BI46" i="1"/>
  <c r="BH46" i="1"/>
  <c r="BG46" i="1"/>
  <c r="BF46" i="1"/>
  <c r="BE46" i="1" s="1"/>
  <c r="BJ45" i="1"/>
  <c r="BI45" i="1"/>
  <c r="BH45" i="1"/>
  <c r="BG45" i="1"/>
  <c r="BF45" i="1"/>
  <c r="BJ44" i="1"/>
  <c r="BI44" i="1"/>
  <c r="BH44" i="1"/>
  <c r="BG44" i="1"/>
  <c r="BF44" i="1"/>
  <c r="BE44" i="1" s="1"/>
  <c r="BJ43" i="1"/>
  <c r="BI43" i="1"/>
  <c r="BH43" i="1"/>
  <c r="BG43" i="1"/>
  <c r="BF43" i="1"/>
  <c r="BE43" i="1" s="1"/>
  <c r="BJ42" i="1"/>
  <c r="BI42" i="1"/>
  <c r="BH42" i="1"/>
  <c r="BG42" i="1"/>
  <c r="BF42" i="1"/>
  <c r="BE42" i="1" s="1"/>
  <c r="BJ33" i="1"/>
  <c r="BI33" i="1"/>
  <c r="BH33" i="1"/>
  <c r="BG33" i="1"/>
  <c r="BF33" i="1"/>
  <c r="BJ32" i="1"/>
  <c r="BI32" i="1"/>
  <c r="BH32" i="1"/>
  <c r="BG32" i="1"/>
  <c r="BF32" i="1"/>
  <c r="BE32" i="1" s="1"/>
  <c r="BJ31" i="1"/>
  <c r="BI31" i="1"/>
  <c r="BH31" i="1"/>
  <c r="BG31" i="1"/>
  <c r="BF31" i="1"/>
  <c r="BE31" i="1" s="1"/>
  <c r="BJ30" i="1"/>
  <c r="BI30" i="1"/>
  <c r="BH30" i="1"/>
  <c r="BG30" i="1"/>
  <c r="BF30" i="1"/>
  <c r="BE30" i="1" s="1"/>
  <c r="BJ29" i="1"/>
  <c r="BI29" i="1"/>
  <c r="BH29" i="1"/>
  <c r="BG29" i="1"/>
  <c r="BF29" i="1"/>
  <c r="BE29" i="1" s="1"/>
  <c r="BJ28" i="1"/>
  <c r="BI28" i="1"/>
  <c r="BH28" i="1"/>
  <c r="BG28" i="1"/>
  <c r="BF28" i="1"/>
  <c r="BJ27" i="1"/>
  <c r="BI27" i="1"/>
  <c r="BH27" i="1"/>
  <c r="BG27" i="1"/>
  <c r="BF27" i="1"/>
  <c r="BE27" i="1" s="1"/>
  <c r="BJ26" i="1"/>
  <c r="BI26" i="1"/>
  <c r="BH26" i="1"/>
  <c r="BG26" i="1"/>
  <c r="BF26" i="1"/>
  <c r="BE26" i="1" s="1"/>
  <c r="BJ25" i="1"/>
  <c r="BI25" i="1"/>
  <c r="BH25" i="1"/>
  <c r="BG25" i="1"/>
  <c r="BF25" i="1"/>
  <c r="BE25" i="1" s="1"/>
  <c r="BJ24" i="1"/>
  <c r="BI24" i="1"/>
  <c r="BH24" i="1"/>
  <c r="BG24" i="1"/>
  <c r="BF24" i="1"/>
  <c r="BE24" i="1" s="1"/>
  <c r="BJ23" i="1"/>
  <c r="BI23" i="1"/>
  <c r="BH23" i="1"/>
  <c r="BG23" i="1"/>
  <c r="BF23" i="1"/>
  <c r="BJ22" i="1"/>
  <c r="BI22" i="1"/>
  <c r="BH22" i="1"/>
  <c r="BG22" i="1"/>
  <c r="BF22" i="1"/>
  <c r="BE22" i="1" s="1"/>
  <c r="BJ21" i="1"/>
  <c r="BI21" i="1"/>
  <c r="BH21" i="1"/>
  <c r="BG21" i="1"/>
  <c r="BF21" i="1"/>
  <c r="BE21" i="1" s="1"/>
  <c r="BJ20" i="1"/>
  <c r="BI20" i="1"/>
  <c r="BH20" i="1"/>
  <c r="BG20" i="1"/>
  <c r="BF20" i="1"/>
  <c r="BE20" i="1" s="1"/>
  <c r="BJ19" i="1"/>
  <c r="BI19" i="1"/>
  <c r="BH19" i="1"/>
  <c r="BG19" i="1"/>
  <c r="BF19" i="1"/>
  <c r="BE19" i="1" s="1"/>
  <c r="BJ18" i="1"/>
  <c r="BI18" i="1"/>
  <c r="BH18" i="1"/>
  <c r="BG18" i="1"/>
  <c r="BF18" i="1"/>
  <c r="BJ17" i="1"/>
  <c r="BI17" i="1"/>
  <c r="BH17" i="1"/>
  <c r="BG17" i="1"/>
  <c r="BF17" i="1"/>
  <c r="BE17" i="1" s="1"/>
  <c r="BJ16" i="1"/>
  <c r="BI16" i="1"/>
  <c r="BH16" i="1"/>
  <c r="BF16" i="1"/>
  <c r="BE16" i="1" s="1"/>
  <c r="BJ15" i="1"/>
  <c r="BI15" i="1"/>
  <c r="BH15" i="1"/>
  <c r="BG15" i="1"/>
  <c r="BF15" i="1"/>
  <c r="BE15" i="1" s="1"/>
  <c r="BJ14" i="1"/>
  <c r="BI14" i="1"/>
  <c r="BH14" i="1"/>
  <c r="BG14" i="1"/>
  <c r="BF14" i="1"/>
  <c r="BE14" i="1" s="1"/>
  <c r="BJ13" i="1"/>
  <c r="BI13" i="1"/>
  <c r="BH13" i="1"/>
  <c r="BG13" i="1"/>
  <c r="BF13" i="1"/>
  <c r="BJ12" i="1"/>
  <c r="BI12" i="1"/>
  <c r="BH12" i="1"/>
  <c r="BG12" i="1"/>
  <c r="BF12" i="1"/>
  <c r="BE12" i="1" s="1"/>
  <c r="BJ11" i="1"/>
  <c r="BI11" i="1"/>
  <c r="BH11" i="1"/>
  <c r="BG11" i="1"/>
  <c r="BF11" i="1"/>
  <c r="BE45" i="1" l="1"/>
  <c r="BE18" i="1"/>
  <c r="BE41" i="1"/>
  <c r="BE13" i="1"/>
  <c r="BF9" i="1"/>
  <c r="BE11" i="1"/>
  <c r="BG9" i="1"/>
  <c r="BE23" i="1"/>
  <c r="BE51" i="1"/>
  <c r="BE28" i="1"/>
  <c r="BE56" i="1"/>
  <c r="BE33" i="1"/>
  <c r="BE36" i="1"/>
  <c r="BF57" i="1"/>
  <c r="BH41" i="1"/>
  <c r="BI41" i="1"/>
  <c r="BF41" i="1"/>
  <c r="BG41" i="1"/>
  <c r="BI34" i="1"/>
  <c r="BE34" i="1"/>
  <c r="BG34" i="1"/>
  <c r="BJ34" i="1"/>
  <c r="BF34" i="1"/>
  <c r="BH34" i="1"/>
  <c r="BE57" i="1"/>
  <c r="BG57" i="1"/>
  <c r="BH57" i="1"/>
  <c r="BI57" i="1"/>
  <c r="BJ57" i="1"/>
  <c r="BF50" i="1"/>
  <c r="BG50" i="1"/>
  <c r="BH50" i="1"/>
  <c r="BI50" i="1"/>
  <c r="BJ50" i="1"/>
  <c r="BJ41" i="1"/>
  <c r="BJ10" i="1"/>
  <c r="BJ9" i="1" s="1"/>
  <c r="BI10" i="1"/>
  <c r="BI9" i="1" s="1"/>
  <c r="BH10" i="1"/>
  <c r="BE50" i="1" l="1"/>
  <c r="BG8" i="1"/>
  <c r="BH9" i="1"/>
  <c r="BE10" i="1"/>
  <c r="BE9" i="1" s="1"/>
  <c r="BI8" i="1"/>
  <c r="BF8" i="1"/>
  <c r="BJ8" i="1"/>
  <c r="BE8" i="1"/>
  <c r="BH8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R8" i="1" s="1"/>
  <c r="AQ34" i="1"/>
  <c r="AQ8" i="1" s="1"/>
  <c r="AP34" i="1"/>
  <c r="AP8" i="1" s="1"/>
  <c r="AO34" i="1"/>
  <c r="AO8" i="1" s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T8" i="1" s="1"/>
  <c r="S34" i="1"/>
  <c r="S8" i="1" s="1"/>
  <c r="R34" i="1"/>
  <c r="R8" i="1" s="1"/>
  <c r="Q34" i="1"/>
  <c r="Q8" i="1" s="1"/>
  <c r="P34" i="1"/>
  <c r="O34" i="1"/>
  <c r="N34" i="1"/>
  <c r="M34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BC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P8" i="1" l="1"/>
  <c r="AN8" i="1"/>
  <c r="AL8" i="1"/>
  <c r="M8" i="1"/>
  <c r="AK8" i="1"/>
  <c r="N8" i="1"/>
  <c r="O8" i="1"/>
  <c r="AM8" i="1"/>
  <c r="AS8" i="1"/>
  <c r="Z8" i="1"/>
  <c r="BB8" i="1"/>
  <c r="W8" i="1"/>
  <c r="BC8" i="1"/>
  <c r="V8" i="1"/>
  <c r="X8" i="1"/>
  <c r="AX8" i="1"/>
  <c r="AB8" i="1"/>
  <c r="AD8" i="1"/>
  <c r="AF8" i="1"/>
  <c r="Y8" i="1"/>
  <c r="AA8" i="1"/>
  <c r="AE8" i="1"/>
  <c r="AG8" i="1"/>
  <c r="U8" i="1"/>
  <c r="AU8" i="1"/>
  <c r="AW8" i="1"/>
  <c r="AZ8" i="1"/>
  <c r="AH8" i="1"/>
  <c r="AT8" i="1"/>
  <c r="AV8" i="1"/>
  <c r="BA8" i="1"/>
  <c r="AI8" i="1"/>
  <c r="AY8" i="1"/>
  <c r="AC8" i="1"/>
  <c r="AJ8" i="1"/>
  <c r="L57" i="1"/>
  <c r="L50" i="1"/>
  <c r="L41" i="1"/>
  <c r="L34" i="1"/>
  <c r="L8" i="1" s="1"/>
</calcChain>
</file>

<file path=xl/sharedStrings.xml><?xml version="1.0" encoding="utf-8"?>
<sst xmlns="http://schemas.openxmlformats.org/spreadsheetml/2006/main" count="556" uniqueCount="141">
  <si>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</si>
  <si>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</si>
  <si>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</si>
  <si>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</si>
  <si>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</si>
  <si>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</si>
  <si>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</si>
  <si>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</si>
  <si>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</si>
  <si>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</si>
  <si>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</si>
  <si>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</si>
  <si>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</si>
  <si>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</si>
  <si>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</si>
  <si>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</si>
  <si>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</si>
  <si>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</si>
  <si>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</si>
  <si>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</si>
  <si>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</si>
  <si>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</si>
  <si>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</si>
  <si>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</si>
  <si>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</si>
  <si>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</si>
  <si>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</si>
  <si>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</si>
  <si>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</si>
  <si>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</si>
  <si>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</si>
  <si>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</si>
  <si>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EDADES ESPECIALES</t>
  </si>
  <si>
    <t>NACIMIENTO</t>
  </si>
  <si>
    <t>POB. FEM. TOTAL</t>
  </si>
  <si>
    <t>POBLACION FEMENINA</t>
  </si>
  <si>
    <t>GESTANTES ESPERADAS</t>
  </si>
  <si>
    <t>28 DIAS</t>
  </si>
  <si>
    <t>0-5 MESES</t>
  </si>
  <si>
    <t>6-11 MESES</t>
  </si>
  <si>
    <t>10-14</t>
  </si>
  <si>
    <t>15-19</t>
  </si>
  <si>
    <t>20-49</t>
  </si>
  <si>
    <t>Fuente : Unidad de Estadistica e Informatica RC</t>
  </si>
  <si>
    <t>NOTA: LA POBLACION ESTIMADA DE EDADES  SIMPLES Y GRUPOS DE EDAD DE DISTRITOS, CORRESPONDEN A CIFRAS REFERENCIALES HASTA OBTENER LAS CIFRAS DE LAS PROYECCIONES DEL INEI</t>
  </si>
  <si>
    <t>FUENTE: CENSO NACIONAL XI DE POBLACION Y VI DE VIVIENDA 2017/- BOLETIN DEMOGRAFICO Nº 24,37, 39 / RENIEC / Padrón Nominal/ CNV</t>
  </si>
  <si>
    <t>La población de 0-5 años corresponden al reporte de la poblacion del Padrón Nominal con corte al 25/08/2024</t>
  </si>
  <si>
    <t>OFICINA DE GESTION DE LA INFORMACION - MINISTERIO DE SALUD</t>
  </si>
  <si>
    <t>POBLACION  TOTAL 2025</t>
  </si>
  <si>
    <t>85-+</t>
  </si>
  <si>
    <t>80-84</t>
  </si>
  <si>
    <t>POBLACION POR ETAPAS DE VIDA</t>
  </si>
  <si>
    <t>TOTAL</t>
  </si>
  <si>
    <t>NIÑO</t>
  </si>
  <si>
    <t>Adolescente</t>
  </si>
  <si>
    <t>Joven</t>
  </si>
  <si>
    <t>Adulto</t>
  </si>
  <si>
    <t>Adulto Mayor</t>
  </si>
  <si>
    <t>QUINTIL</t>
  </si>
  <si>
    <t>CODIGO IPRESS</t>
  </si>
  <si>
    <t>DIRESA</t>
  </si>
  <si>
    <t>DEPARTAMENTO</t>
  </si>
  <si>
    <t>PROVINCIA</t>
  </si>
  <si>
    <t>DISTRITO</t>
  </si>
  <si>
    <t>REDES</t>
  </si>
  <si>
    <t>EE.SS.</t>
  </si>
  <si>
    <t>QUINTIL 1</t>
  </si>
  <si>
    <t>210501</t>
  </si>
  <si>
    <t>PUNO</t>
  </si>
  <si>
    <t>EL COLLAO</t>
  </si>
  <si>
    <t>ILAVE</t>
  </si>
  <si>
    <t>Muy Pobre</t>
  </si>
  <si>
    <t>METROPOLITANO ILAVE</t>
  </si>
  <si>
    <t>MULLACONTIHUECO</t>
  </si>
  <si>
    <t>ANCOAMAYA</t>
  </si>
  <si>
    <t>CHUCARAYA</t>
  </si>
  <si>
    <t>CHILACOLLO</t>
  </si>
  <si>
    <t>OCOÑA</t>
  </si>
  <si>
    <t>CAMICACHI</t>
  </si>
  <si>
    <t>SANTA ROSA DE HUAYLLATA</t>
  </si>
  <si>
    <t>PACUNCANI CALLATA</t>
  </si>
  <si>
    <t>ROSACANI</t>
  </si>
  <si>
    <t>PHARATA</t>
  </si>
  <si>
    <t>CHALLAPUJO SUYO</t>
  </si>
  <si>
    <t>SULLCACATURA</t>
  </si>
  <si>
    <t>3208</t>
  </si>
  <si>
    <t>LAQUI</t>
  </si>
  <si>
    <t>CHECCA</t>
  </si>
  <si>
    <t>CHIJICHAYA</t>
  </si>
  <si>
    <t>SIRAYA</t>
  </si>
  <si>
    <t>CANGALLI</t>
  </si>
  <si>
    <t>CORARACA</t>
  </si>
  <si>
    <t>ULLACACHI</t>
  </si>
  <si>
    <t>KANKORA</t>
  </si>
  <si>
    <t>PILCUYO</t>
  </si>
  <si>
    <t>CHIPANA</t>
  </si>
  <si>
    <t>MARCUYO</t>
  </si>
  <si>
    <t>MAQUERCOTA</t>
  </si>
  <si>
    <t>CACHIPUCARA</t>
  </si>
  <si>
    <t>ACCASO</t>
  </si>
  <si>
    <t>MAZOCRUZ</t>
  </si>
  <si>
    <t>CHURO LOPEZ</t>
  </si>
  <si>
    <t>PACCO RISALAZO</t>
  </si>
  <si>
    <t>JACHOCCO HUARACCO</t>
  </si>
  <si>
    <t>210502</t>
  </si>
  <si>
    <t>CAPAZO</t>
  </si>
  <si>
    <t>CAPASO</t>
  </si>
  <si>
    <t>TUPALA</t>
  </si>
  <si>
    <t>CHUA</t>
  </si>
  <si>
    <t>ROSARIO ALTO ANCOMARCA</t>
  </si>
  <si>
    <t>VILUTA</t>
  </si>
  <si>
    <t>SAN JOSE DE ANCOMARCA</t>
  </si>
  <si>
    <t>210503</t>
  </si>
  <si>
    <t>SAN PEDRO DE HUAYLLATA</t>
  </si>
  <si>
    <t>SARAPI ARROYO</t>
  </si>
  <si>
    <t>210504</t>
  </si>
  <si>
    <t>SANTA ROSA</t>
  </si>
  <si>
    <t>SANTA ROSA DEL COLLAO</t>
  </si>
  <si>
    <t>CHICHILLAPI</t>
  </si>
  <si>
    <t>PUNTA PERDIDA</t>
  </si>
  <si>
    <t>HUANACAMAYA</t>
  </si>
  <si>
    <t>PROVIDENCIA</t>
  </si>
  <si>
    <t>210505</t>
  </si>
  <si>
    <t>CONDURIRI</t>
  </si>
  <si>
    <t>Extremo Pobre</t>
  </si>
  <si>
    <t>SALES GRANDE</t>
  </si>
  <si>
    <t>SAN JUAN DE YARIHUANI</t>
  </si>
  <si>
    <t>* Actualizado con datos INEI</t>
  </si>
  <si>
    <t>POBLACION ESTIMADA POR EDADES SIMPLES Y GRUPOS DE EDAD, SEGÚN DEPARTAMENTO, PROVINCIA Y DISTRITO. 2025</t>
  </si>
  <si>
    <t>POBLACION 2025</t>
  </si>
  <si>
    <t>MICROREDESS</t>
  </si>
  <si>
    <t>CATEGORIA</t>
  </si>
  <si>
    <t>I-3</t>
  </si>
  <si>
    <t>I-1</t>
  </si>
  <si>
    <t>I-2</t>
  </si>
  <si>
    <t xml:space="preserve">I-2                 </t>
  </si>
  <si>
    <t xml:space="preserve">I-2     </t>
  </si>
  <si>
    <t xml:space="preserve">I-3    </t>
  </si>
  <si>
    <t xml:space="preserve">I-1                  </t>
  </si>
  <si>
    <t xml:space="preserve">I-1   </t>
  </si>
  <si>
    <t>MICRORED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</si>
</sst>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_ ;_ * \-#,##0_ ;_ * &quot;-&quot;_ ;_ @_ 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5" tint="-0.249977111117893"/>
      <name val="Bookman Old Style"/>
      <family val="1"/>
    </font>
    <font>
      <b/>
      <sz val="12"/>
      <name val="Bookman Old Style"/>
      <family val="1"/>
    </font>
    <font>
      <b/>
      <sz val="14"/>
      <name val="Bookman Old Style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7"/>
      <name val="Times New Roman"/>
      <family val="1"/>
    </font>
    <font>
      <b/>
      <sz val="7"/>
      <color indexed="8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b/>
      <sz val="9"/>
      <color theme="1"/>
      <name val="Calibri"/>
      <family val="2"/>
      <scheme val="minor"/>
    </font>
    <font>
      <b/>
      <sz val="9"/>
      <color indexed="12"/>
      <name val="Times New Roman"/>
      <family val="1"/>
    </font>
    <font>
      <sz val="8"/>
      <color theme="1"/>
      <name val="Calibri"/>
      <family val="2"/>
      <scheme val="minor"/>
    </font>
    <font>
      <b/>
      <sz val="8"/>
      <color indexed="12"/>
      <name val="Times New Roman"/>
      <family val="1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Bookman Old Style"/>
      <family val="1"/>
    </font>
    <font>
      <b/>
      <sz val="16"/>
      <color rgb="FF0070C0"/>
      <name val="Arial"/>
      <family val="2"/>
    </font>
    <font>
      <b/>
      <sz val="10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86">
    <xf numFmtId="0" fontId="0" fillId="0" borderId="0" xfId="0"/>
    <xf numFmtId="0" fontId="0" fillId="0" borderId="0" xfId="0" applyAlignment="1">
      <alignment horizontal="center"/>
    </xf>
    <xf numFmtId="0" fontId="14" fillId="0" borderId="0" xfId="1" quotePrefix="1" applyFont="1" applyAlignment="1">
      <alignment vertical="center"/>
    </xf>
    <xf numFmtId="0" fontId="15" fillId="0" borderId="0" xfId="0" applyFont="1"/>
    <xf numFmtId="0" fontId="16" fillId="0" borderId="0" xfId="1" quotePrefix="1" applyFont="1" applyAlignment="1">
      <alignment vertical="center"/>
    </xf>
    <xf numFmtId="0" fontId="10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" fontId="5" fillId="2" borderId="8" xfId="1" quotePrefix="1" applyNumberFormat="1" applyFont="1" applyFill="1" applyBorder="1" applyAlignment="1">
      <alignment horizontal="center" vertical="center" wrapText="1"/>
    </xf>
    <xf numFmtId="1" fontId="12" fillId="3" borderId="8" xfId="0" applyNumberFormat="1" applyFont="1" applyFill="1" applyBorder="1" applyAlignment="1">
      <alignment horizontal="center"/>
    </xf>
    <xf numFmtId="1" fontId="12" fillId="3" borderId="9" xfId="0" applyNumberFormat="1" applyFont="1" applyFill="1" applyBorder="1" applyAlignment="1">
      <alignment horizontal="center"/>
    </xf>
    <xf numFmtId="1" fontId="12" fillId="3" borderId="12" xfId="0" applyNumberFormat="1" applyFont="1" applyFill="1" applyBorder="1" applyAlignment="1">
      <alignment horizontal="center"/>
    </xf>
    <xf numFmtId="1" fontId="12" fillId="3" borderId="13" xfId="0" applyNumberFormat="1" applyFont="1" applyFill="1" applyBorder="1" applyAlignment="1">
      <alignment horizontal="center"/>
    </xf>
    <xf numFmtId="1" fontId="19" fillId="0" borderId="8" xfId="0" applyNumberFormat="1" applyFont="1" applyBorder="1" applyAlignment="1">
      <alignment horizontal="center"/>
    </xf>
    <xf numFmtId="1" fontId="19" fillId="0" borderId="10" xfId="0" applyNumberFormat="1" applyFont="1" applyBorder="1" applyAlignment="1">
      <alignment horizontal="center"/>
    </xf>
    <xf numFmtId="1" fontId="19" fillId="0" borderId="9" xfId="0" applyNumberFormat="1" applyFont="1" applyBorder="1" applyAlignment="1">
      <alignment horizontal="center"/>
    </xf>
    <xf numFmtId="1" fontId="19" fillId="0" borderId="12" xfId="0" applyNumberFormat="1" applyFont="1" applyBorder="1" applyAlignment="1">
      <alignment horizontal="center"/>
    </xf>
    <xf numFmtId="1" fontId="19" fillId="0" borderId="13" xfId="0" applyNumberFormat="1" applyFont="1" applyBorder="1" applyAlignment="1">
      <alignment horizontal="center"/>
    </xf>
    <xf numFmtId="1" fontId="11" fillId="7" borderId="8" xfId="0" applyNumberFormat="1" applyFont="1" applyFill="1" applyBorder="1" applyAlignment="1">
      <alignment horizontal="center"/>
    </xf>
    <xf numFmtId="1" fontId="11" fillId="7" borderId="9" xfId="0" applyNumberFormat="1" applyFont="1" applyFill="1" applyBorder="1" applyAlignment="1">
      <alignment horizontal="center"/>
    </xf>
    <xf numFmtId="1" fontId="11" fillId="6" borderId="8" xfId="0" applyNumberFormat="1" applyFont="1" applyFill="1" applyBorder="1" applyAlignment="1">
      <alignment horizontal="center"/>
    </xf>
    <xf numFmtId="1" fontId="11" fillId="6" borderId="9" xfId="0" applyNumberFormat="1" applyFont="1" applyFill="1" applyBorder="1" applyAlignment="1">
      <alignment horizontal="center"/>
    </xf>
    <xf numFmtId="1" fontId="11" fillId="6" borderId="10" xfId="0" applyNumberFormat="1" applyFont="1" applyFill="1" applyBorder="1" applyAlignment="1">
      <alignment horizontal="center"/>
    </xf>
    <xf numFmtId="1" fontId="11" fillId="7" borderId="10" xfId="0" applyNumberFormat="1" applyFont="1" applyFill="1" applyBorder="1" applyAlignment="1">
      <alignment horizontal="center"/>
    </xf>
    <xf numFmtId="0" fontId="2" fillId="0" borderId="0" xfId="0" applyFont="1" applyAlignment="1"/>
    <xf numFmtId="1" fontId="4" fillId="0" borderId="0" xfId="0" applyNumberFormat="1" applyFont="1" applyAlignment="1"/>
    <xf numFmtId="0" fontId="3" fillId="0" borderId="0" xfId="0" applyFont="1" applyBorder="1" applyAlignment="1">
      <alignment vertical="center"/>
    </xf>
    <xf numFmtId="0" fontId="17" fillId="0" borderId="0" xfId="0" applyFont="1" applyAlignment="1"/>
    <xf numFmtId="0" fontId="18" fillId="5" borderId="8" xfId="0" applyFont="1" applyFill="1" applyBorder="1" applyAlignment="1">
      <alignment vertical="center" wrapText="1"/>
    </xf>
    <xf numFmtId="0" fontId="18" fillId="5" borderId="8" xfId="0" applyFont="1" applyFill="1" applyBorder="1" applyAlignment="1">
      <alignment horizontal="center" vertical="center" wrapText="1"/>
    </xf>
    <xf numFmtId="49" fontId="18" fillId="8" borderId="8" xfId="0" applyNumberFormat="1" applyFont="1" applyFill="1" applyBorder="1"/>
    <xf numFmtId="0" fontId="18" fillId="8" borderId="8" xfId="0" applyFont="1" applyFill="1" applyBorder="1"/>
    <xf numFmtId="49" fontId="19" fillId="0" borderId="8" xfId="0" applyNumberFormat="1" applyFont="1" applyBorder="1"/>
    <xf numFmtId="0" fontId="19" fillId="0" borderId="8" xfId="0" applyFont="1" applyBorder="1"/>
    <xf numFmtId="0" fontId="21" fillId="0" borderId="0" xfId="0" applyFont="1"/>
    <xf numFmtId="0" fontId="19" fillId="0" borderId="0" xfId="0" applyFont="1"/>
    <xf numFmtId="0" fontId="22" fillId="0" borderId="8" xfId="0" applyFont="1" applyBorder="1"/>
    <xf numFmtId="0" fontId="20" fillId="0" borderId="0" xfId="0" applyFont="1" applyAlignment="1">
      <alignment wrapText="1"/>
    </xf>
    <xf numFmtId="0" fontId="20" fillId="0" borderId="1" xfId="0" applyFont="1" applyBorder="1" applyAlignment="1">
      <alignment wrapText="1"/>
    </xf>
    <xf numFmtId="0" fontId="20" fillId="0" borderId="0" xfId="0" applyFont="1" applyBorder="1" applyAlignment="1">
      <alignment wrapText="1"/>
    </xf>
    <xf numFmtId="1" fontId="9" fillId="9" borderId="17" xfId="1" applyNumberFormat="1" applyFont="1" applyFill="1" applyBorder="1" applyAlignment="1">
      <alignment horizontal="center" vertical="center" wrapText="1"/>
    </xf>
    <xf numFmtId="1" fontId="9" fillId="9" borderId="18" xfId="1" applyNumberFormat="1" applyFont="1" applyFill="1" applyBorder="1" applyAlignment="1">
      <alignment horizontal="center" vertical="center" wrapText="1"/>
    </xf>
    <xf numFmtId="1" fontId="11" fillId="9" borderId="19" xfId="0" applyNumberFormat="1" applyFont="1" applyFill="1" applyBorder="1" applyAlignment="1">
      <alignment horizontal="center"/>
    </xf>
    <xf numFmtId="1" fontId="11" fillId="9" borderId="20" xfId="0" applyNumberFormat="1" applyFont="1" applyFill="1" applyBorder="1" applyAlignment="1">
      <alignment horizontal="center"/>
    </xf>
    <xf numFmtId="1" fontId="12" fillId="9" borderId="18" xfId="0" applyNumberFormat="1" applyFont="1" applyFill="1" applyBorder="1" applyAlignment="1">
      <alignment horizontal="center"/>
    </xf>
    <xf numFmtId="1" fontId="11" fillId="9" borderId="18" xfId="0" applyNumberFormat="1" applyFont="1" applyFill="1" applyBorder="1" applyAlignment="1">
      <alignment horizontal="center"/>
    </xf>
    <xf numFmtId="1" fontId="12" fillId="9" borderId="21" xfId="0" applyNumberFormat="1" applyFont="1" applyFill="1" applyBorder="1" applyAlignment="1">
      <alignment horizontal="center"/>
    </xf>
    <xf numFmtId="1" fontId="11" fillId="8" borderId="8" xfId="0" applyNumberFormat="1" applyFont="1" applyFill="1" applyBorder="1" applyAlignment="1">
      <alignment horizontal="center"/>
    </xf>
    <xf numFmtId="1" fontId="11" fillId="8" borderId="9" xfId="0" applyNumberFormat="1" applyFont="1" applyFill="1" applyBorder="1" applyAlignment="1">
      <alignment horizontal="center"/>
    </xf>
    <xf numFmtId="0" fontId="18" fillId="5" borderId="22" xfId="0" applyFont="1" applyFill="1" applyBorder="1" applyAlignment="1">
      <alignment vertical="center" wrapText="1"/>
    </xf>
    <xf numFmtId="0" fontId="18" fillId="8" borderId="22" xfId="0" applyFont="1" applyFill="1" applyBorder="1"/>
    <xf numFmtId="0" fontId="19" fillId="0" borderId="22" xfId="0" applyFont="1" applyBorder="1"/>
    <xf numFmtId="0" fontId="10" fillId="2" borderId="24" xfId="0" applyFont="1" applyFill="1" applyBorder="1" applyAlignment="1">
      <alignment horizontal="center" vertical="center" wrapText="1"/>
    </xf>
    <xf numFmtId="1" fontId="11" fillId="6" borderId="24" xfId="0" applyNumberFormat="1" applyFont="1" applyFill="1" applyBorder="1" applyAlignment="1">
      <alignment horizontal="center"/>
    </xf>
    <xf numFmtId="1" fontId="11" fillId="8" borderId="24" xfId="0" applyNumberFormat="1" applyFont="1" applyFill="1" applyBorder="1" applyAlignment="1">
      <alignment horizontal="center"/>
    </xf>
    <xf numFmtId="1" fontId="12" fillId="3" borderId="24" xfId="0" applyNumberFormat="1" applyFont="1" applyFill="1" applyBorder="1" applyAlignment="1">
      <alignment horizontal="center"/>
    </xf>
    <xf numFmtId="1" fontId="12" fillId="3" borderId="25" xfId="0" applyNumberFormat="1" applyFont="1" applyFill="1" applyBorder="1" applyAlignment="1">
      <alignment horizontal="center"/>
    </xf>
    <xf numFmtId="164" fontId="23" fillId="8" borderId="10" xfId="0" applyNumberFormat="1" applyFont="1" applyFill="1" applyBorder="1"/>
    <xf numFmtId="164" fontId="24" fillId="0" borderId="10" xfId="0" applyNumberFormat="1" applyFont="1" applyBorder="1"/>
    <xf numFmtId="164" fontId="24" fillId="0" borderId="11" xfId="0" applyNumberFormat="1" applyFont="1" applyBorder="1"/>
    <xf numFmtId="0" fontId="19" fillId="0" borderId="24" xfId="0" applyFont="1" applyBorder="1"/>
    <xf numFmtId="0" fontId="18" fillId="8" borderId="7" xfId="0" applyFont="1" applyFill="1" applyBorder="1"/>
    <xf numFmtId="1" fontId="19" fillId="0" borderId="8" xfId="0" applyNumberFormat="1" applyFont="1" applyBorder="1" applyAlignment="1">
      <alignment horizontal="left" vertical="center"/>
    </xf>
    <xf numFmtId="49" fontId="13" fillId="0" borderId="0" xfId="0" applyNumberFormat="1" applyFont="1" applyAlignment="1">
      <alignment horizontal="left"/>
    </xf>
    <xf numFmtId="1" fontId="9" fillId="2" borderId="5" xfId="1" applyNumberFormat="1" applyFont="1" applyFill="1" applyBorder="1" applyAlignment="1">
      <alignment horizontal="center" vertical="center" wrapText="1"/>
    </xf>
    <xf numFmtId="1" fontId="9" fillId="2" borderId="9" xfId="1" applyNumberFormat="1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1" fontId="9" fillId="2" borderId="4" xfId="1" applyNumberFormat="1" applyFont="1" applyFill="1" applyBorder="1" applyAlignment="1">
      <alignment horizontal="center" vertical="center" wrapText="1"/>
    </xf>
    <xf numFmtId="1" fontId="9" fillId="2" borderId="8" xfId="1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1" fontId="18" fillId="5" borderId="2" xfId="0" applyNumberFormat="1" applyFont="1" applyFill="1" applyBorder="1" applyAlignment="1">
      <alignment horizontal="center" vertical="center" wrapText="1"/>
    </xf>
    <xf numFmtId="1" fontId="18" fillId="5" borderId="6" xfId="0" applyNumberFormat="1" applyFont="1" applyFill="1" applyBorder="1" applyAlignment="1">
      <alignment horizontal="center" vertical="center" wrapText="1"/>
    </xf>
    <xf numFmtId="1" fontId="18" fillId="5" borderId="3" xfId="0" applyNumberFormat="1" applyFont="1" applyFill="1" applyBorder="1" applyAlignment="1">
      <alignment horizontal="center" vertical="center" wrapText="1"/>
    </xf>
    <xf numFmtId="1" fontId="18" fillId="5" borderId="7" xfId="0" applyNumberFormat="1" applyFont="1" applyFill="1" applyBorder="1" applyAlignment="1">
      <alignment horizontal="center" vertical="center" wrapText="1"/>
    </xf>
    <xf numFmtId="1" fontId="18" fillId="5" borderId="15" xfId="0" applyNumberFormat="1" applyFont="1" applyFill="1" applyBorder="1" applyAlignment="1">
      <alignment horizontal="center" vertical="center" wrapText="1"/>
    </xf>
    <xf numFmtId="1" fontId="18" fillId="5" borderId="16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1" fontId="5" fillId="4" borderId="5" xfId="1" quotePrefix="1" applyNumberFormat="1" applyFont="1" applyFill="1" applyBorder="1" applyAlignment="1">
      <alignment horizontal="center" vertical="center" wrapText="1"/>
    </xf>
    <xf numFmtId="1" fontId="5" fillId="4" borderId="9" xfId="1" quotePrefix="1" applyNumberFormat="1" applyFont="1" applyFill="1" applyBorder="1" applyAlignment="1">
      <alignment horizontal="center" vertical="center" wrapText="1"/>
    </xf>
    <xf numFmtId="1" fontId="5" fillId="4" borderId="4" xfId="1" quotePrefix="1" applyNumberFormat="1" applyFont="1" applyFill="1" applyBorder="1" applyAlignment="1">
      <alignment horizontal="center" vertical="center" wrapText="1"/>
    </xf>
    <xf numFmtId="1" fontId="5" fillId="4" borderId="8" xfId="1" quotePrefix="1" applyNumberFormat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56803E8C-7D98-4C52-ABDC-E716E4D6D5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695324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41B73-FDCE-466C-9264-6F52974ED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43324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86B7-D6B9-4964-B2B1-DFD597434BFF}">
  <dimension ref="A3:BJ73"/>
  <sheetViews>
    <sheetView showGridLines="0" tabSelected="1" view="pageBreakPreview" topLeftCell="E1" zoomScaleNormal="100" zoomScaleSheetLayoutView="100" workbookViewId="0">
      <selection activeCell="L12" sqref="L12"/>
    </sheetView>
  </sheetViews>
  <sheetFormatPr baseColWidth="10" defaultRowHeight="15" x14ac:dyDescent="0.25"/>
  <cols>
    <col min="6" max="6" width="11.28515625" customWidth="1"/>
    <col min="7" max="7" width="16.5703125" bestFit="1" customWidth="1"/>
    <col min="8" max="8" width="22" customWidth="1"/>
    <col min="9" max="10" width="10.140625" customWidth="1"/>
    <col min="11" max="11" width="12.42578125" customWidth="1"/>
    <col min="12" max="12" width="9.28515625" customWidth="1"/>
    <col min="13" max="13" width="4" customWidth="1"/>
    <col min="14" max="29" width="4" bestFit="1" customWidth="1"/>
    <col min="30" max="31" width="5" bestFit="1" customWidth="1"/>
    <col min="32" max="32" width="4" bestFit="1" customWidth="1"/>
    <col min="33" max="43" width="5.42578125" bestFit="1" customWidth="1"/>
    <col min="44" max="45" width="5" bestFit="1" customWidth="1"/>
    <col min="46" max="46" width="4.140625" bestFit="1" customWidth="1"/>
    <col min="47" max="47" width="5" bestFit="1" customWidth="1"/>
    <col min="48" max="49" width="5.7109375" bestFit="1" customWidth="1"/>
    <col min="50" max="50" width="5.28515625" bestFit="1" customWidth="1"/>
    <col min="51" max="51" width="6.42578125" bestFit="1" customWidth="1"/>
    <col min="52" max="53" width="5.42578125" bestFit="1" customWidth="1"/>
    <col min="54" max="54" width="6" bestFit="1" customWidth="1"/>
    <col min="55" max="55" width="6" customWidth="1"/>
    <col min="56" max="56" width="3" customWidth="1"/>
    <col min="57" max="62" width="7.42578125" customWidth="1"/>
  </cols>
  <sheetData>
    <row r="3" spans="1:62" ht="20.25" x14ac:dyDescent="0.3">
      <c r="L3" s="23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</row>
    <row r="4" spans="1:62" ht="20.25" x14ac:dyDescent="0.3">
      <c r="A4" s="33" t="s">
        <v>128</v>
      </c>
      <c r="L4" s="24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</row>
    <row r="5" spans="1:62" ht="16.5" customHeight="1" thickBot="1" x14ac:dyDescent="0.35">
      <c r="A5" s="34" t="s">
        <v>127</v>
      </c>
      <c r="L5" s="25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8"/>
      <c r="BE5" s="69" t="s">
        <v>51</v>
      </c>
      <c r="BF5" s="69"/>
      <c r="BG5" s="69"/>
      <c r="BH5" s="69"/>
      <c r="BI5" s="69"/>
      <c r="BJ5" s="69"/>
    </row>
    <row r="6" spans="1:62" s="6" customFormat="1" ht="27" customHeight="1" x14ac:dyDescent="0.25">
      <c r="A6" s="35" t="s">
        <v>129</v>
      </c>
      <c r="L6" s="84" t="s">
        <v>48</v>
      </c>
      <c r="M6" s="79" t="s">
        <v>0</v>
      </c>
      <c r="N6" s="79" t="s">
        <v>1</v>
      </c>
      <c r="O6" s="79" t="s">
        <v>2</v>
      </c>
      <c r="P6" s="79" t="s">
        <v>3</v>
      </c>
      <c r="Q6" s="79" t="s">
        <v>4</v>
      </c>
      <c r="R6" s="79" t="s">
        <v>5</v>
      </c>
      <c r="S6" s="79" t="s">
        <v>6</v>
      </c>
      <c r="T6" s="79" t="s">
        <v>7</v>
      </c>
      <c r="U6" s="79" t="s">
        <v>8</v>
      </c>
      <c r="V6" s="79" t="s">
        <v>9</v>
      </c>
      <c r="W6" s="79" t="s">
        <v>10</v>
      </c>
      <c r="X6" s="79" t="s">
        <v>11</v>
      </c>
      <c r="Y6" s="79" t="s">
        <v>12</v>
      </c>
      <c r="Z6" s="79" t="s">
        <v>13</v>
      </c>
      <c r="AA6" s="79" t="s">
        <v>14</v>
      </c>
      <c r="AB6" s="79" t="s">
        <v>15</v>
      </c>
      <c r="AC6" s="79" t="s">
        <v>16</v>
      </c>
      <c r="AD6" s="79" t="s">
        <v>17</v>
      </c>
      <c r="AE6" s="79" t="s">
        <v>18</v>
      </c>
      <c r="AF6" s="79" t="s">
        <v>19</v>
      </c>
      <c r="AG6" s="79" t="s">
        <v>20</v>
      </c>
      <c r="AH6" s="79" t="s">
        <v>21</v>
      </c>
      <c r="AI6" s="79" t="s">
        <v>22</v>
      </c>
      <c r="AJ6" s="79" t="s">
        <v>23</v>
      </c>
      <c r="AK6" s="79" t="s">
        <v>24</v>
      </c>
      <c r="AL6" s="79" t="s">
        <v>25</v>
      </c>
      <c r="AM6" s="79" t="s">
        <v>26</v>
      </c>
      <c r="AN6" s="79" t="s">
        <v>27</v>
      </c>
      <c r="AO6" s="79" t="s">
        <v>28</v>
      </c>
      <c r="AP6" s="79" t="s">
        <v>29</v>
      </c>
      <c r="AQ6" s="79" t="s">
        <v>30</v>
      </c>
      <c r="AR6" s="79" t="s">
        <v>31</v>
      </c>
      <c r="AS6" s="79" t="s">
        <v>50</v>
      </c>
      <c r="AT6" s="77" t="s">
        <v>49</v>
      </c>
      <c r="AU6" s="65" t="s">
        <v>32</v>
      </c>
      <c r="AV6" s="66"/>
      <c r="AW6" s="66"/>
      <c r="AX6" s="67" t="s">
        <v>33</v>
      </c>
      <c r="AY6" s="81" t="s">
        <v>34</v>
      </c>
      <c r="AZ6" s="83" t="s">
        <v>35</v>
      </c>
      <c r="BA6" s="83"/>
      <c r="BB6" s="83"/>
      <c r="BC6" s="63" t="s">
        <v>36</v>
      </c>
      <c r="BD6" s="39"/>
      <c r="BE6" s="70" t="s">
        <v>52</v>
      </c>
      <c r="BF6" s="72" t="s">
        <v>53</v>
      </c>
      <c r="BG6" s="72" t="s">
        <v>54</v>
      </c>
      <c r="BH6" s="72" t="s">
        <v>55</v>
      </c>
      <c r="BI6" s="72" t="s">
        <v>56</v>
      </c>
      <c r="BJ6" s="74" t="s">
        <v>57</v>
      </c>
    </row>
    <row r="7" spans="1:62" s="6" customFormat="1" ht="27" customHeight="1" x14ac:dyDescent="0.25">
      <c r="A7" s="28" t="s">
        <v>59</v>
      </c>
      <c r="B7" s="28" t="s">
        <v>60</v>
      </c>
      <c r="C7" s="28" t="s">
        <v>61</v>
      </c>
      <c r="D7" s="27" t="s">
        <v>62</v>
      </c>
      <c r="E7" s="27" t="s">
        <v>63</v>
      </c>
      <c r="F7" s="27" t="s">
        <v>64</v>
      </c>
      <c r="G7" s="27" t="s">
        <v>130</v>
      </c>
      <c r="H7" s="27" t="s">
        <v>65</v>
      </c>
      <c r="I7" s="27" t="s">
        <v>131</v>
      </c>
      <c r="J7" s="27" t="s">
        <v>66</v>
      </c>
      <c r="K7" s="48" t="s">
        <v>58</v>
      </c>
      <c r="L7" s="85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78"/>
      <c r="AU7" s="51" t="s">
        <v>37</v>
      </c>
      <c r="AV7" s="5" t="s">
        <v>38</v>
      </c>
      <c r="AW7" s="5" t="s">
        <v>39</v>
      </c>
      <c r="AX7" s="68"/>
      <c r="AY7" s="82"/>
      <c r="AZ7" s="7" t="s">
        <v>40</v>
      </c>
      <c r="BA7" s="7" t="s">
        <v>41</v>
      </c>
      <c r="BB7" s="7" t="s">
        <v>42</v>
      </c>
      <c r="BC7" s="64"/>
      <c r="BD7" s="40"/>
      <c r="BE7" s="71"/>
      <c r="BF7" s="73"/>
      <c r="BG7" s="73"/>
      <c r="BH7" s="73"/>
      <c r="BI7" s="73"/>
      <c r="BJ7" s="75"/>
    </row>
    <row r="8" spans="1:62" ht="25.5" x14ac:dyDescent="0.25">
      <c r="A8" s="28" t="s">
        <v>59</v>
      </c>
      <c r="B8" s="28" t="s">
        <v>60</v>
      </c>
      <c r="C8" s="28" t="s">
        <v>61</v>
      </c>
      <c r="D8" s="27" t="s">
        <v>62</v>
      </c>
      <c r="E8" s="27" t="s">
        <v>63</v>
      </c>
      <c r="F8" s="27" t="s">
        <v>64</v>
      </c>
      <c r="G8" s="27" t="s">
        <v>130</v>
      </c>
      <c r="H8" s="27" t="s">
        <v>65</v>
      </c>
      <c r="I8" s="27" t="s">
        <v>131</v>
      </c>
      <c r="J8" s="27" t="s">
        <v>66</v>
      </c>
      <c r="K8" s="48" t="s">
        <v>58</v>
      </c>
      <c r="L8" s="21">
        <f>SUM(L9,L34,L41,L50,L57)</f>
        <v>56903</v>
      </c>
      <c r="M8" s="19">
        <f>SUM(M9,M34,M41,M50,M57)</f>
        <v>730</v>
      </c>
      <c r="N8" s="19">
        <f t="shared" ref="N8:BC8" si="0">SUM(N9,N34,N41,N50,N57)</f>
        <v>687</v>
      </c>
      <c r="O8" s="19">
        <f t="shared" si="0"/>
        <v>756</v>
      </c>
      <c r="P8" s="19">
        <f t="shared" si="0"/>
        <v>748</v>
      </c>
      <c r="Q8" s="19">
        <f t="shared" si="0"/>
        <v>780</v>
      </c>
      <c r="R8" s="19">
        <f t="shared" si="0"/>
        <v>827</v>
      </c>
      <c r="S8" s="19">
        <f t="shared" si="0"/>
        <v>863</v>
      </c>
      <c r="T8" s="19">
        <f t="shared" si="0"/>
        <v>886</v>
      </c>
      <c r="U8" s="19">
        <f t="shared" si="0"/>
        <v>790</v>
      </c>
      <c r="V8" s="19">
        <f t="shared" si="0"/>
        <v>869</v>
      </c>
      <c r="W8" s="19">
        <f t="shared" si="0"/>
        <v>929</v>
      </c>
      <c r="X8" s="19">
        <f t="shared" si="0"/>
        <v>820</v>
      </c>
      <c r="Y8" s="19">
        <f t="shared" si="0"/>
        <v>888</v>
      </c>
      <c r="Z8" s="19">
        <f t="shared" si="0"/>
        <v>795</v>
      </c>
      <c r="AA8" s="19">
        <f t="shared" si="0"/>
        <v>931</v>
      </c>
      <c r="AB8" s="19">
        <f t="shared" si="0"/>
        <v>946</v>
      </c>
      <c r="AC8" s="19">
        <f t="shared" si="0"/>
        <v>970</v>
      </c>
      <c r="AD8" s="19">
        <f t="shared" si="0"/>
        <v>1024</v>
      </c>
      <c r="AE8" s="19">
        <f t="shared" si="0"/>
        <v>1078</v>
      </c>
      <c r="AF8" s="19">
        <f t="shared" si="0"/>
        <v>973</v>
      </c>
      <c r="AG8" s="19">
        <f t="shared" si="0"/>
        <v>4491</v>
      </c>
      <c r="AH8" s="19">
        <f t="shared" si="0"/>
        <v>4009</v>
      </c>
      <c r="AI8" s="19">
        <f t="shared" si="0"/>
        <v>3884</v>
      </c>
      <c r="AJ8" s="19">
        <f t="shared" si="0"/>
        <v>3933</v>
      </c>
      <c r="AK8" s="19">
        <f t="shared" si="0"/>
        <v>3778</v>
      </c>
      <c r="AL8" s="19">
        <f t="shared" si="0"/>
        <v>3385</v>
      </c>
      <c r="AM8" s="19">
        <f t="shared" si="0"/>
        <v>3231</v>
      </c>
      <c r="AN8" s="19">
        <f t="shared" si="0"/>
        <v>2870</v>
      </c>
      <c r="AO8" s="19">
        <f t="shared" si="0"/>
        <v>2485</v>
      </c>
      <c r="AP8" s="19">
        <f t="shared" si="0"/>
        <v>2206</v>
      </c>
      <c r="AQ8" s="19">
        <f t="shared" si="0"/>
        <v>1932</v>
      </c>
      <c r="AR8" s="19">
        <f t="shared" si="0"/>
        <v>1482</v>
      </c>
      <c r="AS8" s="19">
        <f t="shared" si="0"/>
        <v>976</v>
      </c>
      <c r="AT8" s="20">
        <f t="shared" si="0"/>
        <v>951</v>
      </c>
      <c r="AU8" s="52">
        <f t="shared" si="0"/>
        <v>18</v>
      </c>
      <c r="AV8" s="19">
        <f t="shared" si="0"/>
        <v>322</v>
      </c>
      <c r="AW8" s="19">
        <f t="shared" si="0"/>
        <v>408</v>
      </c>
      <c r="AX8" s="19">
        <f t="shared" si="0"/>
        <v>1122</v>
      </c>
      <c r="AY8" s="19">
        <f t="shared" si="0"/>
        <v>28854</v>
      </c>
      <c r="AZ8" s="19">
        <f t="shared" si="0"/>
        <v>2127</v>
      </c>
      <c r="BA8" s="19">
        <f t="shared" si="0"/>
        <v>2403</v>
      </c>
      <c r="BB8" s="19">
        <f t="shared" si="0"/>
        <v>11782</v>
      </c>
      <c r="BC8" s="19">
        <f t="shared" si="0"/>
        <v>1259</v>
      </c>
      <c r="BD8" s="41"/>
      <c r="BE8" s="19">
        <f t="shared" ref="BE8" si="1">SUM(BE9,BE34,BE41,BE50,BE57)</f>
        <v>56903</v>
      </c>
      <c r="BF8" s="19">
        <f t="shared" ref="BF8" si="2">SUM(BF9,BF34,BF41,BF50,BF57)</f>
        <v>9685</v>
      </c>
      <c r="BG8" s="19">
        <f t="shared" ref="BG8" si="3">SUM(BG9,BG34,BG41,BG50,BG57)</f>
        <v>5554</v>
      </c>
      <c r="BH8" s="19">
        <f t="shared" ref="BH8" si="4">SUM(BH9,BH34,BH41,BH50,BH57)</f>
        <v>10551</v>
      </c>
      <c r="BI8" s="19">
        <f t="shared" ref="BI8" si="5">SUM(BI9,BI34,BI41,BI50,BI57)</f>
        <v>21081</v>
      </c>
      <c r="BJ8" s="19">
        <f t="shared" ref="BJ8" si="6">SUM(BJ9,BJ34,BJ41,BJ50,BJ57)</f>
        <v>10032</v>
      </c>
    </row>
    <row r="9" spans="1:62" x14ac:dyDescent="0.25">
      <c r="A9" s="29" t="s">
        <v>67</v>
      </c>
      <c r="B9" s="29" t="s">
        <v>68</v>
      </c>
      <c r="C9" s="30" t="s">
        <v>68</v>
      </c>
      <c r="D9" s="30" t="s">
        <v>69</v>
      </c>
      <c r="E9" s="30" t="s">
        <v>70</v>
      </c>
      <c r="F9" s="30" t="s">
        <v>69</v>
      </c>
      <c r="G9" s="30" t="s">
        <v>140</v>
      </c>
      <c r="H9" s="30" t="s">
        <v>65</v>
      </c>
      <c r="I9" s="30" t="s">
        <v>131</v>
      </c>
      <c r="J9" s="30"/>
      <c r="K9" s="49" t="s">
        <v>71</v>
      </c>
      <c r="L9" s="56">
        <f>+SUM(M9:AT9)</f>
        <v>42794</v>
      </c>
      <c r="M9" s="46">
        <f>SUM(M10:M33)</f>
        <v>575</v>
      </c>
      <c r="N9" s="46">
        <f t="shared" ref="N9:V9" si="7">SUM(N10:N33)</f>
        <v>556</v>
      </c>
      <c r="O9" s="46">
        <f t="shared" si="7"/>
        <v>601</v>
      </c>
      <c r="P9" s="46">
        <f t="shared" si="7"/>
        <v>566</v>
      </c>
      <c r="Q9" s="46">
        <f t="shared" si="7"/>
        <v>612</v>
      </c>
      <c r="R9" s="46">
        <f t="shared" si="7"/>
        <v>678</v>
      </c>
      <c r="S9" s="46">
        <f t="shared" si="7"/>
        <v>729</v>
      </c>
      <c r="T9" s="46">
        <f t="shared" si="7"/>
        <v>723</v>
      </c>
      <c r="U9" s="46">
        <f t="shared" si="7"/>
        <v>663</v>
      </c>
      <c r="V9" s="46">
        <f t="shared" si="7"/>
        <v>723</v>
      </c>
      <c r="W9" s="46">
        <f t="shared" ref="W9" si="8">SUM(W10:W33)</f>
        <v>772</v>
      </c>
      <c r="X9" s="46">
        <f t="shared" ref="X9" si="9">SUM(X10:X33)</f>
        <v>647</v>
      </c>
      <c r="Y9" s="46">
        <f t="shared" ref="Y9" si="10">SUM(Y10:Y33)</f>
        <v>730</v>
      </c>
      <c r="Z9" s="46">
        <f t="shared" ref="Z9" si="11">SUM(Z10:Z33)</f>
        <v>637</v>
      </c>
      <c r="AA9" s="46">
        <f t="shared" ref="AA9" si="12">SUM(AA10:AA33)</f>
        <v>736</v>
      </c>
      <c r="AB9" s="46">
        <f t="shared" ref="AB9" si="13">SUM(AB10:AB33)</f>
        <v>754</v>
      </c>
      <c r="AC9" s="46">
        <f t="shared" ref="AC9" si="14">SUM(AC10:AC33)</f>
        <v>770</v>
      </c>
      <c r="AD9" s="46">
        <f t="shared" ref="AD9:AE9" si="15">SUM(AD10:AD33)</f>
        <v>806</v>
      </c>
      <c r="AE9" s="46">
        <f t="shared" si="15"/>
        <v>848</v>
      </c>
      <c r="AF9" s="46">
        <f t="shared" ref="AF9" si="16">SUM(AF10:AF33)</f>
        <v>806</v>
      </c>
      <c r="AG9" s="46">
        <f t="shared" ref="AG9" si="17">SUM(AG10:AG33)</f>
        <v>3617</v>
      </c>
      <c r="AH9" s="46">
        <f t="shared" ref="AH9" si="18">SUM(AH10:AH33)</f>
        <v>3192</v>
      </c>
      <c r="AI9" s="46">
        <f t="shared" ref="AI9" si="19">SUM(AI10:AI33)</f>
        <v>3068</v>
      </c>
      <c r="AJ9" s="46">
        <f t="shared" ref="AJ9" si="20">SUM(AJ10:AJ33)</f>
        <v>3010</v>
      </c>
      <c r="AK9" s="46">
        <f t="shared" ref="AK9" si="21">SUM(AK10:AK33)</f>
        <v>2837</v>
      </c>
      <c r="AL9" s="46">
        <f t="shared" ref="AL9" si="22">SUM(AL10:AL33)</f>
        <v>2486</v>
      </c>
      <c r="AM9" s="46">
        <f t="shared" ref="AM9:AN9" si="23">SUM(AM10:AM33)</f>
        <v>2284</v>
      </c>
      <c r="AN9" s="46">
        <f t="shared" si="23"/>
        <v>1972</v>
      </c>
      <c r="AO9" s="46">
        <f t="shared" ref="AO9" si="24">SUM(AO10:AO33)</f>
        <v>1707</v>
      </c>
      <c r="AP9" s="46">
        <f t="shared" ref="AP9" si="25">SUM(AP10:AP33)</f>
        <v>1444</v>
      </c>
      <c r="AQ9" s="46">
        <f t="shared" ref="AQ9" si="26">SUM(AQ10:AQ33)</f>
        <v>1206</v>
      </c>
      <c r="AR9" s="46">
        <f t="shared" ref="AR9" si="27">SUM(AR10:AR33)</f>
        <v>911</v>
      </c>
      <c r="AS9" s="46">
        <f t="shared" ref="AS9" si="28">SUM(AS10:AS33)</f>
        <v>574</v>
      </c>
      <c r="AT9" s="47">
        <f t="shared" ref="AT9" si="29">SUM(AT10:AT33)</f>
        <v>554</v>
      </c>
      <c r="AU9" s="53">
        <f t="shared" ref="AU9" si="30">SUM(AU10:AU33)</f>
        <v>11</v>
      </c>
      <c r="AV9" s="46">
        <f t="shared" ref="AV9:AW9" si="31">SUM(AV10:AV33)</f>
        <v>256</v>
      </c>
      <c r="AW9" s="46">
        <f t="shared" si="31"/>
        <v>319</v>
      </c>
      <c r="AX9" s="46">
        <f t="shared" ref="AX9" si="32">SUM(AX10:AX33)</f>
        <v>833</v>
      </c>
      <c r="AY9" s="46">
        <f t="shared" ref="AY9" si="33">SUM(AY10:AY33)</f>
        <v>21719</v>
      </c>
      <c r="AZ9" s="46">
        <f t="shared" ref="AZ9" si="34">SUM(AZ10:AZ33)</f>
        <v>1747</v>
      </c>
      <c r="BA9" s="46">
        <f t="shared" ref="BA9" si="35">SUM(BA10:BA33)</f>
        <v>1940</v>
      </c>
      <c r="BB9" s="46">
        <f t="shared" ref="BB9" si="36">SUM(BB10:BB33)</f>
        <v>9163</v>
      </c>
      <c r="BC9" s="46">
        <f t="shared" ref="BC9" si="37">SUM(BC10:BC33)</f>
        <v>980</v>
      </c>
      <c r="BD9" s="42"/>
      <c r="BE9" s="17">
        <f t="shared" ref="BE9" si="38">SUM(BE10:BE33)</f>
        <v>42794</v>
      </c>
      <c r="BF9" s="17">
        <f t="shared" ref="BF9" si="39">SUM(BF10:BF33)</f>
        <v>7845</v>
      </c>
      <c r="BG9" s="17">
        <f t="shared" ref="BG9" si="40">SUM(BG10:BG33)</f>
        <v>4433</v>
      </c>
      <c r="BH9" s="17">
        <f t="shared" ref="BH9" si="41">SUM(BH10:BH33)</f>
        <v>8463</v>
      </c>
      <c r="BI9" s="17">
        <f t="shared" ref="BI9" si="42">SUM(BI10:BI33)</f>
        <v>15657</v>
      </c>
      <c r="BJ9" s="17">
        <f t="shared" ref="BJ9" si="43">SUM(BJ10:BJ33)</f>
        <v>6396</v>
      </c>
    </row>
    <row r="10" spans="1:62" x14ac:dyDescent="0.25">
      <c r="A10" s="31">
        <v>13851</v>
      </c>
      <c r="B10" s="31" t="s">
        <v>68</v>
      </c>
      <c r="C10" s="32" t="s">
        <v>68</v>
      </c>
      <c r="D10" s="32" t="s">
        <v>69</v>
      </c>
      <c r="E10" s="32" t="s">
        <v>70</v>
      </c>
      <c r="F10" s="32" t="s">
        <v>69</v>
      </c>
      <c r="G10" s="32" t="s">
        <v>73</v>
      </c>
      <c r="H10" s="32" t="s">
        <v>72</v>
      </c>
      <c r="I10" s="32" t="s">
        <v>132</v>
      </c>
      <c r="J10" s="32">
        <v>2</v>
      </c>
      <c r="K10" s="50" t="s">
        <v>71</v>
      </c>
      <c r="L10" s="57">
        <f>+SUM(M10:AT10)</f>
        <v>20878</v>
      </c>
      <c r="M10" s="8">
        <v>280</v>
      </c>
      <c r="N10" s="8">
        <v>270</v>
      </c>
      <c r="O10" s="8">
        <v>292</v>
      </c>
      <c r="P10" s="8">
        <v>275</v>
      </c>
      <c r="Q10" s="8">
        <v>299</v>
      </c>
      <c r="R10" s="8">
        <v>332</v>
      </c>
      <c r="S10" s="8">
        <v>355</v>
      </c>
      <c r="T10" s="8">
        <v>353</v>
      </c>
      <c r="U10" s="8">
        <v>327</v>
      </c>
      <c r="V10" s="8">
        <v>353</v>
      </c>
      <c r="W10" s="8">
        <v>378</v>
      </c>
      <c r="X10" s="8">
        <v>315</v>
      </c>
      <c r="Y10" s="8">
        <v>356</v>
      </c>
      <c r="Z10" s="8">
        <v>309</v>
      </c>
      <c r="AA10" s="8">
        <v>359</v>
      </c>
      <c r="AB10" s="8">
        <v>369</v>
      </c>
      <c r="AC10" s="8">
        <v>377</v>
      </c>
      <c r="AD10" s="8">
        <v>392</v>
      </c>
      <c r="AE10" s="8">
        <v>416</v>
      </c>
      <c r="AF10" s="8">
        <v>392</v>
      </c>
      <c r="AG10" s="8">
        <v>1765</v>
      </c>
      <c r="AH10" s="8">
        <v>1558</v>
      </c>
      <c r="AI10" s="8">
        <v>1495</v>
      </c>
      <c r="AJ10" s="8">
        <v>1468</v>
      </c>
      <c r="AK10" s="8">
        <v>1385</v>
      </c>
      <c r="AL10" s="8">
        <v>1213</v>
      </c>
      <c r="AM10" s="8">
        <v>1114</v>
      </c>
      <c r="AN10" s="8">
        <v>960</v>
      </c>
      <c r="AO10" s="8">
        <v>833</v>
      </c>
      <c r="AP10" s="8">
        <v>705</v>
      </c>
      <c r="AQ10" s="8">
        <v>589</v>
      </c>
      <c r="AR10" s="8">
        <v>445</v>
      </c>
      <c r="AS10" s="8">
        <v>279</v>
      </c>
      <c r="AT10" s="9">
        <v>270</v>
      </c>
      <c r="AU10" s="54">
        <v>5</v>
      </c>
      <c r="AV10" s="8">
        <v>125</v>
      </c>
      <c r="AW10" s="8">
        <v>156</v>
      </c>
      <c r="AX10" s="8">
        <v>407</v>
      </c>
      <c r="AY10" s="8">
        <v>10600</v>
      </c>
      <c r="AZ10" s="8">
        <v>852</v>
      </c>
      <c r="BA10" s="8">
        <v>945</v>
      </c>
      <c r="BB10" s="8">
        <v>4471</v>
      </c>
      <c r="BC10" s="9">
        <v>478</v>
      </c>
      <c r="BD10" s="43"/>
      <c r="BE10" s="13">
        <f>SUM(BF10:BJ10)</f>
        <v>20878</v>
      </c>
      <c r="BF10" s="12">
        <f t="shared" ref="BF10:BF33" si="44">SUM(M10:X10)</f>
        <v>3829</v>
      </c>
      <c r="BG10" s="12">
        <f t="shared" ref="BG10:BG33" si="45">SUM(Y10:AD10)</f>
        <v>2162</v>
      </c>
      <c r="BH10" s="12">
        <f t="shared" ref="BH10:BH33" si="46">SUM(AE10:AH10)</f>
        <v>4131</v>
      </c>
      <c r="BI10" s="12">
        <f t="shared" ref="BI10:BI33" si="47">SUM(AI10:AN10)</f>
        <v>7635</v>
      </c>
      <c r="BJ10" s="14">
        <f t="shared" ref="BJ10:BJ33" si="48">SUM(AO10:AT10)</f>
        <v>3121</v>
      </c>
    </row>
    <row r="11" spans="1:62" x14ac:dyDescent="0.25">
      <c r="A11" s="31">
        <v>3042</v>
      </c>
      <c r="B11" s="31" t="s">
        <v>68</v>
      </c>
      <c r="C11" s="32" t="s">
        <v>68</v>
      </c>
      <c r="D11" s="32" t="s">
        <v>69</v>
      </c>
      <c r="E11" s="32" t="s">
        <v>70</v>
      </c>
      <c r="F11" s="32" t="s">
        <v>69</v>
      </c>
      <c r="G11" s="32" t="s">
        <v>73</v>
      </c>
      <c r="H11" s="32" t="s">
        <v>73</v>
      </c>
      <c r="I11" s="32" t="s">
        <v>132</v>
      </c>
      <c r="J11" s="32">
        <v>2</v>
      </c>
      <c r="K11" s="50" t="s">
        <v>71</v>
      </c>
      <c r="L11" s="57">
        <f t="shared" ref="L11:L60" si="49">+SUM(M11:AT11)</f>
        <v>927</v>
      </c>
      <c r="M11" s="8">
        <v>12</v>
      </c>
      <c r="N11" s="8">
        <v>12</v>
      </c>
      <c r="O11" s="8">
        <v>13</v>
      </c>
      <c r="P11" s="8">
        <v>12</v>
      </c>
      <c r="Q11" s="8">
        <v>13</v>
      </c>
      <c r="R11" s="8">
        <v>15</v>
      </c>
      <c r="S11" s="8">
        <v>16</v>
      </c>
      <c r="T11" s="8">
        <v>15</v>
      </c>
      <c r="U11" s="8">
        <v>14</v>
      </c>
      <c r="V11" s="8">
        <v>15</v>
      </c>
      <c r="W11" s="8">
        <v>17</v>
      </c>
      <c r="X11" s="8">
        <v>14</v>
      </c>
      <c r="Y11" s="8">
        <v>16</v>
      </c>
      <c r="Z11" s="8">
        <v>14</v>
      </c>
      <c r="AA11" s="8">
        <v>18</v>
      </c>
      <c r="AB11" s="8">
        <v>16</v>
      </c>
      <c r="AC11" s="8">
        <v>16</v>
      </c>
      <c r="AD11" s="8">
        <v>17</v>
      </c>
      <c r="AE11" s="8">
        <v>18</v>
      </c>
      <c r="AF11" s="8">
        <v>17</v>
      </c>
      <c r="AG11" s="8">
        <v>79</v>
      </c>
      <c r="AH11" s="8">
        <v>69</v>
      </c>
      <c r="AI11" s="8">
        <v>66</v>
      </c>
      <c r="AJ11" s="8">
        <v>64</v>
      </c>
      <c r="AK11" s="8">
        <v>61</v>
      </c>
      <c r="AL11" s="8">
        <v>55</v>
      </c>
      <c r="AM11" s="8">
        <v>49</v>
      </c>
      <c r="AN11" s="8">
        <v>42</v>
      </c>
      <c r="AO11" s="8">
        <v>39</v>
      </c>
      <c r="AP11" s="8">
        <v>31</v>
      </c>
      <c r="AQ11" s="8">
        <v>28</v>
      </c>
      <c r="AR11" s="8">
        <v>20</v>
      </c>
      <c r="AS11" s="8">
        <v>12</v>
      </c>
      <c r="AT11" s="9">
        <v>12</v>
      </c>
      <c r="AU11" s="54">
        <v>1</v>
      </c>
      <c r="AV11" s="8">
        <v>5</v>
      </c>
      <c r="AW11" s="8">
        <v>9</v>
      </c>
      <c r="AX11" s="8">
        <v>23</v>
      </c>
      <c r="AY11" s="8">
        <v>465</v>
      </c>
      <c r="AZ11" s="8">
        <v>37</v>
      </c>
      <c r="BA11" s="8">
        <v>42</v>
      </c>
      <c r="BB11" s="8">
        <v>196</v>
      </c>
      <c r="BC11" s="9">
        <v>21</v>
      </c>
      <c r="BD11" s="43"/>
      <c r="BE11" s="13">
        <f t="shared" ref="BE11:BE60" si="50">SUM(BF11:BJ11)</f>
        <v>927</v>
      </c>
      <c r="BF11" s="12">
        <f t="shared" si="44"/>
        <v>168</v>
      </c>
      <c r="BG11" s="12">
        <f t="shared" si="45"/>
        <v>97</v>
      </c>
      <c r="BH11" s="12">
        <f t="shared" si="46"/>
        <v>183</v>
      </c>
      <c r="BI11" s="12">
        <f t="shared" si="47"/>
        <v>337</v>
      </c>
      <c r="BJ11" s="14">
        <f t="shared" si="48"/>
        <v>142</v>
      </c>
    </row>
    <row r="12" spans="1:62" x14ac:dyDescent="0.25">
      <c r="A12" s="31">
        <v>3034</v>
      </c>
      <c r="B12" s="31" t="s">
        <v>68</v>
      </c>
      <c r="C12" s="32" t="s">
        <v>68</v>
      </c>
      <c r="D12" s="32" t="s">
        <v>69</v>
      </c>
      <c r="E12" s="32" t="s">
        <v>70</v>
      </c>
      <c r="F12" s="32" t="s">
        <v>69</v>
      </c>
      <c r="G12" s="32" t="s">
        <v>73</v>
      </c>
      <c r="H12" s="32" t="s">
        <v>74</v>
      </c>
      <c r="I12" s="32" t="s">
        <v>134</v>
      </c>
      <c r="J12" s="32">
        <v>2</v>
      </c>
      <c r="K12" s="50" t="s">
        <v>71</v>
      </c>
      <c r="L12" s="57">
        <f t="shared" si="49"/>
        <v>802</v>
      </c>
      <c r="M12" s="8">
        <v>11</v>
      </c>
      <c r="N12" s="8">
        <v>10</v>
      </c>
      <c r="O12" s="8">
        <v>11</v>
      </c>
      <c r="P12" s="8">
        <v>11</v>
      </c>
      <c r="Q12" s="8">
        <v>11</v>
      </c>
      <c r="R12" s="8">
        <v>13</v>
      </c>
      <c r="S12" s="8">
        <v>14</v>
      </c>
      <c r="T12" s="8">
        <v>14</v>
      </c>
      <c r="U12" s="8">
        <v>12</v>
      </c>
      <c r="V12" s="8">
        <v>14</v>
      </c>
      <c r="W12" s="8">
        <v>14</v>
      </c>
      <c r="X12" s="8">
        <v>12</v>
      </c>
      <c r="Y12" s="8">
        <v>14</v>
      </c>
      <c r="Z12" s="8">
        <v>12</v>
      </c>
      <c r="AA12" s="8">
        <v>15</v>
      </c>
      <c r="AB12" s="8">
        <v>14</v>
      </c>
      <c r="AC12" s="8">
        <v>14</v>
      </c>
      <c r="AD12" s="8">
        <v>15</v>
      </c>
      <c r="AE12" s="8">
        <v>16</v>
      </c>
      <c r="AF12" s="8">
        <v>15</v>
      </c>
      <c r="AG12" s="8">
        <v>68</v>
      </c>
      <c r="AH12" s="8">
        <v>60</v>
      </c>
      <c r="AI12" s="8">
        <v>57</v>
      </c>
      <c r="AJ12" s="8">
        <v>56</v>
      </c>
      <c r="AK12" s="8">
        <v>53</v>
      </c>
      <c r="AL12" s="8">
        <v>46</v>
      </c>
      <c r="AM12" s="8">
        <v>43</v>
      </c>
      <c r="AN12" s="8">
        <v>37</v>
      </c>
      <c r="AO12" s="8">
        <v>32</v>
      </c>
      <c r="AP12" s="8">
        <v>27</v>
      </c>
      <c r="AQ12" s="8">
        <v>23</v>
      </c>
      <c r="AR12" s="8">
        <v>17</v>
      </c>
      <c r="AS12" s="8">
        <v>11</v>
      </c>
      <c r="AT12" s="9">
        <v>10</v>
      </c>
      <c r="AU12" s="54">
        <v>1</v>
      </c>
      <c r="AV12" s="8">
        <v>5</v>
      </c>
      <c r="AW12" s="8">
        <v>6</v>
      </c>
      <c r="AX12" s="8">
        <v>17</v>
      </c>
      <c r="AY12" s="8">
        <v>406</v>
      </c>
      <c r="AZ12" s="8">
        <v>33</v>
      </c>
      <c r="BA12" s="8">
        <v>36</v>
      </c>
      <c r="BB12" s="8">
        <v>171</v>
      </c>
      <c r="BC12" s="9">
        <v>18</v>
      </c>
      <c r="BD12" s="43"/>
      <c r="BE12" s="13">
        <f t="shared" si="50"/>
        <v>802</v>
      </c>
      <c r="BF12" s="12">
        <f t="shared" si="44"/>
        <v>147</v>
      </c>
      <c r="BG12" s="12">
        <f t="shared" si="45"/>
        <v>84</v>
      </c>
      <c r="BH12" s="12">
        <f t="shared" si="46"/>
        <v>159</v>
      </c>
      <c r="BI12" s="12">
        <f t="shared" si="47"/>
        <v>292</v>
      </c>
      <c r="BJ12" s="14">
        <f t="shared" si="48"/>
        <v>120</v>
      </c>
    </row>
    <row r="13" spans="1:62" x14ac:dyDescent="0.25">
      <c r="A13" s="31">
        <v>3039</v>
      </c>
      <c r="B13" s="31" t="s">
        <v>68</v>
      </c>
      <c r="C13" s="32" t="s">
        <v>68</v>
      </c>
      <c r="D13" s="32" t="s">
        <v>69</v>
      </c>
      <c r="E13" s="32" t="s">
        <v>70</v>
      </c>
      <c r="F13" s="32" t="s">
        <v>69</v>
      </c>
      <c r="G13" s="32" t="s">
        <v>73</v>
      </c>
      <c r="H13" s="32" t="s">
        <v>75</v>
      </c>
      <c r="I13" s="32" t="s">
        <v>135</v>
      </c>
      <c r="J13" s="32">
        <v>2</v>
      </c>
      <c r="K13" s="50" t="s">
        <v>71</v>
      </c>
      <c r="L13" s="57">
        <f t="shared" si="49"/>
        <v>721</v>
      </c>
      <c r="M13" s="8">
        <v>10</v>
      </c>
      <c r="N13" s="8">
        <v>9</v>
      </c>
      <c r="O13" s="8">
        <v>10</v>
      </c>
      <c r="P13" s="8">
        <v>10</v>
      </c>
      <c r="Q13" s="8">
        <v>10</v>
      </c>
      <c r="R13" s="8">
        <v>11</v>
      </c>
      <c r="S13" s="8">
        <v>12</v>
      </c>
      <c r="T13" s="8">
        <v>12</v>
      </c>
      <c r="U13" s="8">
        <v>11</v>
      </c>
      <c r="V13" s="8">
        <v>12</v>
      </c>
      <c r="W13" s="8">
        <v>13</v>
      </c>
      <c r="X13" s="8">
        <v>11</v>
      </c>
      <c r="Y13" s="8">
        <v>12</v>
      </c>
      <c r="Z13" s="8">
        <v>11</v>
      </c>
      <c r="AA13" s="8">
        <v>12</v>
      </c>
      <c r="AB13" s="8">
        <v>13</v>
      </c>
      <c r="AC13" s="8">
        <v>13</v>
      </c>
      <c r="AD13" s="8">
        <v>14</v>
      </c>
      <c r="AE13" s="8">
        <v>14</v>
      </c>
      <c r="AF13" s="8">
        <v>14</v>
      </c>
      <c r="AG13" s="8">
        <v>61</v>
      </c>
      <c r="AH13" s="8">
        <v>54</v>
      </c>
      <c r="AI13" s="8">
        <v>52</v>
      </c>
      <c r="AJ13" s="8">
        <v>51</v>
      </c>
      <c r="AK13" s="8">
        <v>48</v>
      </c>
      <c r="AL13" s="8">
        <v>42</v>
      </c>
      <c r="AM13" s="8">
        <v>39</v>
      </c>
      <c r="AN13" s="8">
        <v>33</v>
      </c>
      <c r="AO13" s="8">
        <v>29</v>
      </c>
      <c r="AP13" s="8">
        <v>24</v>
      </c>
      <c r="AQ13" s="8">
        <v>20</v>
      </c>
      <c r="AR13" s="8">
        <v>15</v>
      </c>
      <c r="AS13" s="8">
        <v>10</v>
      </c>
      <c r="AT13" s="9">
        <v>9</v>
      </c>
      <c r="AU13" s="54">
        <v>1</v>
      </c>
      <c r="AV13" s="8">
        <v>4</v>
      </c>
      <c r="AW13" s="8">
        <v>5</v>
      </c>
      <c r="AX13" s="8">
        <v>14</v>
      </c>
      <c r="AY13" s="8">
        <v>366</v>
      </c>
      <c r="AZ13" s="8">
        <v>29</v>
      </c>
      <c r="BA13" s="8">
        <v>33</v>
      </c>
      <c r="BB13" s="8">
        <v>155</v>
      </c>
      <c r="BC13" s="9">
        <v>17</v>
      </c>
      <c r="BD13" s="43"/>
      <c r="BE13" s="13">
        <f t="shared" si="50"/>
        <v>721</v>
      </c>
      <c r="BF13" s="12">
        <f t="shared" si="44"/>
        <v>131</v>
      </c>
      <c r="BG13" s="12">
        <f t="shared" si="45"/>
        <v>75</v>
      </c>
      <c r="BH13" s="12">
        <f t="shared" si="46"/>
        <v>143</v>
      </c>
      <c r="BI13" s="12">
        <f t="shared" si="47"/>
        <v>265</v>
      </c>
      <c r="BJ13" s="14">
        <f t="shared" si="48"/>
        <v>107</v>
      </c>
    </row>
    <row r="14" spans="1:62" x14ac:dyDescent="0.25">
      <c r="A14" s="31">
        <v>3038</v>
      </c>
      <c r="B14" s="31" t="s">
        <v>68</v>
      </c>
      <c r="C14" s="32" t="s">
        <v>68</v>
      </c>
      <c r="D14" s="32" t="s">
        <v>69</v>
      </c>
      <c r="E14" s="32" t="s">
        <v>70</v>
      </c>
      <c r="F14" s="32" t="s">
        <v>69</v>
      </c>
      <c r="G14" s="32" t="s">
        <v>73</v>
      </c>
      <c r="H14" s="32" t="s">
        <v>76</v>
      </c>
      <c r="I14" s="32" t="s">
        <v>133</v>
      </c>
      <c r="J14" s="32">
        <v>2</v>
      </c>
      <c r="K14" s="50" t="s">
        <v>71</v>
      </c>
      <c r="L14" s="57">
        <f t="shared" si="49"/>
        <v>468</v>
      </c>
      <c r="M14" s="8">
        <v>6</v>
      </c>
      <c r="N14" s="8">
        <v>6</v>
      </c>
      <c r="O14" s="8">
        <v>7</v>
      </c>
      <c r="P14" s="8">
        <v>6</v>
      </c>
      <c r="Q14" s="8">
        <v>7</v>
      </c>
      <c r="R14" s="8">
        <v>7</v>
      </c>
      <c r="S14" s="8">
        <v>8</v>
      </c>
      <c r="T14" s="8">
        <v>8</v>
      </c>
      <c r="U14" s="8">
        <v>7</v>
      </c>
      <c r="V14" s="8">
        <v>8</v>
      </c>
      <c r="W14" s="8">
        <v>8</v>
      </c>
      <c r="X14" s="8">
        <v>7</v>
      </c>
      <c r="Y14" s="8">
        <v>8</v>
      </c>
      <c r="Z14" s="8">
        <v>7</v>
      </c>
      <c r="AA14" s="8">
        <v>8</v>
      </c>
      <c r="AB14" s="8">
        <v>8</v>
      </c>
      <c r="AC14" s="8">
        <v>8</v>
      </c>
      <c r="AD14" s="8">
        <v>9</v>
      </c>
      <c r="AE14" s="8">
        <v>9</v>
      </c>
      <c r="AF14" s="8">
        <v>9</v>
      </c>
      <c r="AG14" s="8">
        <v>40</v>
      </c>
      <c r="AH14" s="8">
        <v>35</v>
      </c>
      <c r="AI14" s="8">
        <v>34</v>
      </c>
      <c r="AJ14" s="8">
        <v>33</v>
      </c>
      <c r="AK14" s="8">
        <v>31</v>
      </c>
      <c r="AL14" s="8">
        <v>27</v>
      </c>
      <c r="AM14" s="8">
        <v>25</v>
      </c>
      <c r="AN14" s="8">
        <v>22</v>
      </c>
      <c r="AO14" s="8">
        <v>19</v>
      </c>
      <c r="AP14" s="8">
        <v>16</v>
      </c>
      <c r="AQ14" s="8">
        <v>13</v>
      </c>
      <c r="AR14" s="8">
        <v>10</v>
      </c>
      <c r="AS14" s="8">
        <v>6</v>
      </c>
      <c r="AT14" s="9">
        <v>6</v>
      </c>
      <c r="AU14" s="54">
        <v>1</v>
      </c>
      <c r="AV14" s="8">
        <v>3</v>
      </c>
      <c r="AW14" s="8">
        <v>3</v>
      </c>
      <c r="AX14" s="8">
        <v>10</v>
      </c>
      <c r="AY14" s="8">
        <v>238</v>
      </c>
      <c r="AZ14" s="8">
        <v>19</v>
      </c>
      <c r="BA14" s="8">
        <v>21</v>
      </c>
      <c r="BB14" s="8">
        <v>100</v>
      </c>
      <c r="BC14" s="9">
        <v>11</v>
      </c>
      <c r="BD14" s="43"/>
      <c r="BE14" s="13">
        <f t="shared" si="50"/>
        <v>468</v>
      </c>
      <c r="BF14" s="12">
        <f t="shared" si="44"/>
        <v>85</v>
      </c>
      <c r="BG14" s="12">
        <f t="shared" si="45"/>
        <v>48</v>
      </c>
      <c r="BH14" s="12">
        <f t="shared" si="46"/>
        <v>93</v>
      </c>
      <c r="BI14" s="12">
        <f t="shared" si="47"/>
        <v>172</v>
      </c>
      <c r="BJ14" s="14">
        <f t="shared" si="48"/>
        <v>70</v>
      </c>
    </row>
    <row r="15" spans="1:62" x14ac:dyDescent="0.25">
      <c r="A15" s="31">
        <v>3043</v>
      </c>
      <c r="B15" s="31" t="s">
        <v>68</v>
      </c>
      <c r="C15" s="32" t="s">
        <v>68</v>
      </c>
      <c r="D15" s="32" t="s">
        <v>69</v>
      </c>
      <c r="E15" s="32" t="s">
        <v>70</v>
      </c>
      <c r="F15" s="32" t="s">
        <v>69</v>
      </c>
      <c r="G15" s="32" t="s">
        <v>73</v>
      </c>
      <c r="H15" s="32" t="s">
        <v>77</v>
      </c>
      <c r="I15" s="32" t="s">
        <v>133</v>
      </c>
      <c r="J15" s="32">
        <v>2</v>
      </c>
      <c r="K15" s="50" t="s">
        <v>71</v>
      </c>
      <c r="L15" s="57">
        <f t="shared" si="49"/>
        <v>408</v>
      </c>
      <c r="M15" s="8">
        <v>5</v>
      </c>
      <c r="N15" s="8">
        <v>5</v>
      </c>
      <c r="O15" s="8">
        <v>6</v>
      </c>
      <c r="P15" s="8">
        <v>5</v>
      </c>
      <c r="Q15" s="8">
        <v>6</v>
      </c>
      <c r="R15" s="8">
        <v>6</v>
      </c>
      <c r="S15" s="8">
        <v>7</v>
      </c>
      <c r="T15" s="8">
        <v>7</v>
      </c>
      <c r="U15" s="8">
        <v>6</v>
      </c>
      <c r="V15" s="8">
        <v>7</v>
      </c>
      <c r="W15" s="8">
        <v>7</v>
      </c>
      <c r="X15" s="8">
        <v>6</v>
      </c>
      <c r="Y15" s="8">
        <v>7</v>
      </c>
      <c r="Z15" s="8">
        <v>6</v>
      </c>
      <c r="AA15" s="8">
        <v>7</v>
      </c>
      <c r="AB15" s="8">
        <v>7</v>
      </c>
      <c r="AC15" s="8">
        <v>7</v>
      </c>
      <c r="AD15" s="8">
        <v>8</v>
      </c>
      <c r="AE15" s="8">
        <v>8</v>
      </c>
      <c r="AF15" s="8">
        <v>8</v>
      </c>
      <c r="AG15" s="8">
        <v>35</v>
      </c>
      <c r="AH15" s="8">
        <v>31</v>
      </c>
      <c r="AI15" s="8">
        <v>29</v>
      </c>
      <c r="AJ15" s="8">
        <v>29</v>
      </c>
      <c r="AK15" s="8">
        <v>27</v>
      </c>
      <c r="AL15" s="8">
        <v>24</v>
      </c>
      <c r="AM15" s="8">
        <v>22</v>
      </c>
      <c r="AN15" s="8">
        <v>19</v>
      </c>
      <c r="AO15" s="8">
        <v>16</v>
      </c>
      <c r="AP15" s="8">
        <v>14</v>
      </c>
      <c r="AQ15" s="8">
        <v>12</v>
      </c>
      <c r="AR15" s="8">
        <v>9</v>
      </c>
      <c r="AS15" s="8">
        <v>5</v>
      </c>
      <c r="AT15" s="9">
        <v>5</v>
      </c>
      <c r="AU15" s="54">
        <v>1</v>
      </c>
      <c r="AV15" s="8">
        <v>2</v>
      </c>
      <c r="AW15" s="8">
        <v>3</v>
      </c>
      <c r="AX15" s="8">
        <v>8</v>
      </c>
      <c r="AY15" s="8">
        <v>208</v>
      </c>
      <c r="AZ15" s="8">
        <v>17</v>
      </c>
      <c r="BA15" s="8">
        <v>19</v>
      </c>
      <c r="BB15" s="8">
        <v>88</v>
      </c>
      <c r="BC15" s="9">
        <v>9</v>
      </c>
      <c r="BD15" s="43"/>
      <c r="BE15" s="13">
        <f t="shared" si="50"/>
        <v>408</v>
      </c>
      <c r="BF15" s="12">
        <f t="shared" si="44"/>
        <v>73</v>
      </c>
      <c r="BG15" s="12">
        <f t="shared" si="45"/>
        <v>42</v>
      </c>
      <c r="BH15" s="12">
        <f t="shared" si="46"/>
        <v>82</v>
      </c>
      <c r="BI15" s="12">
        <f t="shared" si="47"/>
        <v>150</v>
      </c>
      <c r="BJ15" s="14">
        <f t="shared" si="48"/>
        <v>61</v>
      </c>
    </row>
    <row r="16" spans="1:62" x14ac:dyDescent="0.25">
      <c r="A16" s="31">
        <v>3033</v>
      </c>
      <c r="B16" s="31" t="s">
        <v>68</v>
      </c>
      <c r="C16" s="32" t="s">
        <v>68</v>
      </c>
      <c r="D16" s="32" t="s">
        <v>69</v>
      </c>
      <c r="E16" s="32" t="s">
        <v>70</v>
      </c>
      <c r="F16" s="32" t="s">
        <v>69</v>
      </c>
      <c r="G16" s="50" t="s">
        <v>78</v>
      </c>
      <c r="H16" s="50" t="s">
        <v>78</v>
      </c>
      <c r="I16" s="61" t="s">
        <v>132</v>
      </c>
      <c r="J16" s="59">
        <v>2</v>
      </c>
      <c r="K16" s="50" t="s">
        <v>71</v>
      </c>
      <c r="L16" s="57">
        <f t="shared" si="49"/>
        <v>2276</v>
      </c>
      <c r="M16" s="8">
        <v>31</v>
      </c>
      <c r="N16" s="8">
        <v>30</v>
      </c>
      <c r="O16" s="8">
        <v>32</v>
      </c>
      <c r="P16" s="8">
        <v>30</v>
      </c>
      <c r="Q16" s="8">
        <v>33</v>
      </c>
      <c r="R16" s="8">
        <v>36</v>
      </c>
      <c r="S16" s="8">
        <v>39</v>
      </c>
      <c r="T16" s="8">
        <v>38</v>
      </c>
      <c r="U16" s="8">
        <v>35</v>
      </c>
      <c r="V16" s="8">
        <v>38</v>
      </c>
      <c r="W16" s="8">
        <v>41</v>
      </c>
      <c r="X16" s="8">
        <v>34</v>
      </c>
      <c r="Y16" s="8">
        <v>39</v>
      </c>
      <c r="Z16" s="8">
        <v>34</v>
      </c>
      <c r="AA16" s="8">
        <v>39</v>
      </c>
      <c r="AB16" s="8">
        <v>40</v>
      </c>
      <c r="AC16" s="8">
        <v>41</v>
      </c>
      <c r="AD16" s="8">
        <v>43</v>
      </c>
      <c r="AE16" s="8">
        <v>45</v>
      </c>
      <c r="AF16" s="8">
        <v>43</v>
      </c>
      <c r="AG16" s="8">
        <v>192</v>
      </c>
      <c r="AH16" s="8">
        <v>170</v>
      </c>
      <c r="AI16" s="8">
        <v>163</v>
      </c>
      <c r="AJ16" s="8">
        <v>160</v>
      </c>
      <c r="AK16" s="8">
        <v>151</v>
      </c>
      <c r="AL16" s="8">
        <v>132</v>
      </c>
      <c r="AM16" s="8">
        <v>122</v>
      </c>
      <c r="AN16" s="8">
        <v>105</v>
      </c>
      <c r="AO16" s="8">
        <v>91</v>
      </c>
      <c r="AP16" s="8">
        <v>77</v>
      </c>
      <c r="AQ16" s="8">
        <v>64</v>
      </c>
      <c r="AR16" s="8">
        <v>48</v>
      </c>
      <c r="AS16" s="8">
        <v>31</v>
      </c>
      <c r="AT16" s="9">
        <v>29</v>
      </c>
      <c r="AU16" s="54">
        <v>1</v>
      </c>
      <c r="AV16" s="8">
        <v>14</v>
      </c>
      <c r="AW16" s="8">
        <v>17</v>
      </c>
      <c r="AX16" s="8">
        <v>44</v>
      </c>
      <c r="AY16" s="8">
        <v>1156</v>
      </c>
      <c r="AZ16" s="8">
        <v>93</v>
      </c>
      <c r="BA16" s="8">
        <v>103</v>
      </c>
      <c r="BB16" s="8">
        <v>488</v>
      </c>
      <c r="BC16" s="9">
        <v>52</v>
      </c>
      <c r="BD16" s="43"/>
      <c r="BE16" s="13">
        <f t="shared" si="50"/>
        <v>2276</v>
      </c>
      <c r="BF16" s="12">
        <f t="shared" si="44"/>
        <v>417</v>
      </c>
      <c r="BG16" s="12">
        <f t="shared" si="45"/>
        <v>236</v>
      </c>
      <c r="BH16" s="12">
        <f t="shared" si="46"/>
        <v>450</v>
      </c>
      <c r="BI16" s="12">
        <f t="shared" si="47"/>
        <v>833</v>
      </c>
      <c r="BJ16" s="14">
        <f t="shared" si="48"/>
        <v>340</v>
      </c>
    </row>
    <row r="17" spans="1:62" x14ac:dyDescent="0.25">
      <c r="A17" s="31">
        <v>3048</v>
      </c>
      <c r="B17" s="31" t="s">
        <v>68</v>
      </c>
      <c r="C17" s="32" t="s">
        <v>68</v>
      </c>
      <c r="D17" s="32" t="s">
        <v>69</v>
      </c>
      <c r="E17" s="32" t="s">
        <v>70</v>
      </c>
      <c r="F17" s="32" t="s">
        <v>69</v>
      </c>
      <c r="G17" s="50" t="s">
        <v>78</v>
      </c>
      <c r="H17" s="50" t="s">
        <v>79</v>
      </c>
      <c r="I17" s="61" t="s">
        <v>134</v>
      </c>
      <c r="J17" s="59">
        <v>2</v>
      </c>
      <c r="K17" s="50" t="s">
        <v>71</v>
      </c>
      <c r="L17" s="57">
        <f t="shared" si="49"/>
        <v>795</v>
      </c>
      <c r="M17" s="8">
        <v>11</v>
      </c>
      <c r="N17" s="8">
        <v>10</v>
      </c>
      <c r="O17" s="8">
        <v>11</v>
      </c>
      <c r="P17" s="8">
        <v>11</v>
      </c>
      <c r="Q17" s="8">
        <v>11</v>
      </c>
      <c r="R17" s="8">
        <v>13</v>
      </c>
      <c r="S17" s="8">
        <v>14</v>
      </c>
      <c r="T17" s="8">
        <v>13</v>
      </c>
      <c r="U17" s="8">
        <v>12</v>
      </c>
      <c r="V17" s="8">
        <v>13</v>
      </c>
      <c r="W17" s="8">
        <v>14</v>
      </c>
      <c r="X17" s="8">
        <v>12</v>
      </c>
      <c r="Y17" s="8">
        <v>14</v>
      </c>
      <c r="Z17" s="8">
        <v>12</v>
      </c>
      <c r="AA17" s="8">
        <v>14</v>
      </c>
      <c r="AB17" s="8">
        <v>14</v>
      </c>
      <c r="AC17" s="8">
        <v>14</v>
      </c>
      <c r="AD17" s="8">
        <v>15</v>
      </c>
      <c r="AE17" s="8">
        <v>16</v>
      </c>
      <c r="AF17" s="8">
        <v>15</v>
      </c>
      <c r="AG17" s="8">
        <v>67</v>
      </c>
      <c r="AH17" s="8">
        <v>59</v>
      </c>
      <c r="AI17" s="8">
        <v>57</v>
      </c>
      <c r="AJ17" s="8">
        <v>56</v>
      </c>
      <c r="AK17" s="8">
        <v>53</v>
      </c>
      <c r="AL17" s="8">
        <v>46</v>
      </c>
      <c r="AM17" s="8">
        <v>42</v>
      </c>
      <c r="AN17" s="8">
        <v>37</v>
      </c>
      <c r="AO17" s="8">
        <v>32</v>
      </c>
      <c r="AP17" s="8">
        <v>27</v>
      </c>
      <c r="AQ17" s="8">
        <v>22</v>
      </c>
      <c r="AR17" s="8">
        <v>17</v>
      </c>
      <c r="AS17" s="8">
        <v>11</v>
      </c>
      <c r="AT17" s="9">
        <v>10</v>
      </c>
      <c r="AU17" s="54">
        <v>0</v>
      </c>
      <c r="AV17" s="8">
        <v>5</v>
      </c>
      <c r="AW17" s="8">
        <v>6</v>
      </c>
      <c r="AX17" s="8">
        <v>15</v>
      </c>
      <c r="AY17" s="8">
        <v>403</v>
      </c>
      <c r="AZ17" s="8">
        <v>32</v>
      </c>
      <c r="BA17" s="8">
        <v>36</v>
      </c>
      <c r="BB17" s="8">
        <v>170</v>
      </c>
      <c r="BC17" s="9">
        <v>18</v>
      </c>
      <c r="BD17" s="43"/>
      <c r="BE17" s="13">
        <f t="shared" si="50"/>
        <v>795</v>
      </c>
      <c r="BF17" s="12">
        <f t="shared" si="44"/>
        <v>145</v>
      </c>
      <c r="BG17" s="12">
        <f t="shared" si="45"/>
        <v>83</v>
      </c>
      <c r="BH17" s="12">
        <f t="shared" si="46"/>
        <v>157</v>
      </c>
      <c r="BI17" s="12">
        <f t="shared" si="47"/>
        <v>291</v>
      </c>
      <c r="BJ17" s="14">
        <f t="shared" si="48"/>
        <v>119</v>
      </c>
    </row>
    <row r="18" spans="1:62" x14ac:dyDescent="0.25">
      <c r="A18" s="31">
        <v>3045</v>
      </c>
      <c r="B18" s="31" t="s">
        <v>68</v>
      </c>
      <c r="C18" s="32" t="s">
        <v>68</v>
      </c>
      <c r="D18" s="32" t="s">
        <v>69</v>
      </c>
      <c r="E18" s="32" t="s">
        <v>70</v>
      </c>
      <c r="F18" s="32" t="s">
        <v>69</v>
      </c>
      <c r="G18" s="50" t="s">
        <v>78</v>
      </c>
      <c r="H18" s="50" t="s">
        <v>80</v>
      </c>
      <c r="I18" s="61" t="s">
        <v>134</v>
      </c>
      <c r="J18" s="59">
        <v>2</v>
      </c>
      <c r="K18" s="50" t="s">
        <v>71</v>
      </c>
      <c r="L18" s="57">
        <f t="shared" si="49"/>
        <v>1103</v>
      </c>
      <c r="M18" s="8">
        <v>15</v>
      </c>
      <c r="N18" s="8">
        <v>14</v>
      </c>
      <c r="O18" s="8">
        <v>15</v>
      </c>
      <c r="P18" s="8">
        <v>15</v>
      </c>
      <c r="Q18" s="8">
        <v>16</v>
      </c>
      <c r="R18" s="8">
        <v>17</v>
      </c>
      <c r="S18" s="8">
        <v>19</v>
      </c>
      <c r="T18" s="8">
        <v>19</v>
      </c>
      <c r="U18" s="8">
        <v>17</v>
      </c>
      <c r="V18" s="8">
        <v>19</v>
      </c>
      <c r="W18" s="8">
        <v>20</v>
      </c>
      <c r="X18" s="8">
        <v>17</v>
      </c>
      <c r="Y18" s="8">
        <v>19</v>
      </c>
      <c r="Z18" s="8">
        <v>16</v>
      </c>
      <c r="AA18" s="8">
        <v>19</v>
      </c>
      <c r="AB18" s="8">
        <v>19</v>
      </c>
      <c r="AC18" s="8">
        <v>20</v>
      </c>
      <c r="AD18" s="8">
        <v>21</v>
      </c>
      <c r="AE18" s="8">
        <v>22</v>
      </c>
      <c r="AF18" s="8">
        <v>21</v>
      </c>
      <c r="AG18" s="8">
        <v>93</v>
      </c>
      <c r="AH18" s="8">
        <v>82</v>
      </c>
      <c r="AI18" s="8">
        <v>79</v>
      </c>
      <c r="AJ18" s="8">
        <v>78</v>
      </c>
      <c r="AK18" s="8">
        <v>73</v>
      </c>
      <c r="AL18" s="8">
        <v>64</v>
      </c>
      <c r="AM18" s="8">
        <v>59</v>
      </c>
      <c r="AN18" s="8">
        <v>51</v>
      </c>
      <c r="AO18" s="8">
        <v>44</v>
      </c>
      <c r="AP18" s="8">
        <v>37</v>
      </c>
      <c r="AQ18" s="8">
        <v>31</v>
      </c>
      <c r="AR18" s="8">
        <v>23</v>
      </c>
      <c r="AS18" s="8">
        <v>15</v>
      </c>
      <c r="AT18" s="9">
        <v>14</v>
      </c>
      <c r="AU18" s="54">
        <v>0</v>
      </c>
      <c r="AV18" s="8">
        <v>7</v>
      </c>
      <c r="AW18" s="8">
        <v>8</v>
      </c>
      <c r="AX18" s="8">
        <v>21</v>
      </c>
      <c r="AY18" s="8">
        <v>559</v>
      </c>
      <c r="AZ18" s="8">
        <v>45</v>
      </c>
      <c r="BA18" s="8">
        <v>50</v>
      </c>
      <c r="BB18" s="8">
        <v>236</v>
      </c>
      <c r="BC18" s="9">
        <v>25</v>
      </c>
      <c r="BD18" s="43"/>
      <c r="BE18" s="13">
        <f t="shared" si="50"/>
        <v>1103</v>
      </c>
      <c r="BF18" s="12">
        <f t="shared" si="44"/>
        <v>203</v>
      </c>
      <c r="BG18" s="12">
        <f t="shared" si="45"/>
        <v>114</v>
      </c>
      <c r="BH18" s="12">
        <f t="shared" si="46"/>
        <v>218</v>
      </c>
      <c r="BI18" s="12">
        <f t="shared" si="47"/>
        <v>404</v>
      </c>
      <c r="BJ18" s="14">
        <f t="shared" si="48"/>
        <v>164</v>
      </c>
    </row>
    <row r="19" spans="1:62" x14ac:dyDescent="0.25">
      <c r="A19" s="31">
        <v>3047</v>
      </c>
      <c r="B19" s="31" t="s">
        <v>68</v>
      </c>
      <c r="C19" s="32" t="s">
        <v>68</v>
      </c>
      <c r="D19" s="32" t="s">
        <v>69</v>
      </c>
      <c r="E19" s="32" t="s">
        <v>70</v>
      </c>
      <c r="F19" s="32" t="s">
        <v>69</v>
      </c>
      <c r="G19" s="50" t="s">
        <v>78</v>
      </c>
      <c r="H19" s="50" t="s">
        <v>81</v>
      </c>
      <c r="I19" s="61" t="s">
        <v>134</v>
      </c>
      <c r="J19" s="59">
        <v>2</v>
      </c>
      <c r="K19" s="50" t="s">
        <v>71</v>
      </c>
      <c r="L19" s="57">
        <f t="shared" si="49"/>
        <v>1537</v>
      </c>
      <c r="M19" s="8">
        <v>21</v>
      </c>
      <c r="N19" s="8">
        <v>20</v>
      </c>
      <c r="O19" s="8">
        <v>22</v>
      </c>
      <c r="P19" s="8">
        <v>20</v>
      </c>
      <c r="Q19" s="8">
        <v>22</v>
      </c>
      <c r="R19" s="8">
        <v>24</v>
      </c>
      <c r="S19" s="8">
        <v>26</v>
      </c>
      <c r="T19" s="8">
        <v>26</v>
      </c>
      <c r="U19" s="8">
        <v>24</v>
      </c>
      <c r="V19" s="8">
        <v>26</v>
      </c>
      <c r="W19" s="8">
        <v>28</v>
      </c>
      <c r="X19" s="8">
        <v>23</v>
      </c>
      <c r="Y19" s="8">
        <v>26</v>
      </c>
      <c r="Z19" s="8">
        <v>23</v>
      </c>
      <c r="AA19" s="8">
        <v>26</v>
      </c>
      <c r="AB19" s="8">
        <v>27</v>
      </c>
      <c r="AC19" s="8">
        <v>28</v>
      </c>
      <c r="AD19" s="8">
        <v>29</v>
      </c>
      <c r="AE19" s="8">
        <v>30</v>
      </c>
      <c r="AF19" s="8">
        <v>29</v>
      </c>
      <c r="AG19" s="8">
        <v>130</v>
      </c>
      <c r="AH19" s="8">
        <v>115</v>
      </c>
      <c r="AI19" s="8">
        <v>110</v>
      </c>
      <c r="AJ19" s="8">
        <v>108</v>
      </c>
      <c r="AK19" s="8">
        <v>102</v>
      </c>
      <c r="AL19" s="8">
        <v>89</v>
      </c>
      <c r="AM19" s="8">
        <v>82</v>
      </c>
      <c r="AN19" s="8">
        <v>71</v>
      </c>
      <c r="AO19" s="8">
        <v>61</v>
      </c>
      <c r="AP19" s="8">
        <v>52</v>
      </c>
      <c r="AQ19" s="8">
        <v>43</v>
      </c>
      <c r="AR19" s="8">
        <v>33</v>
      </c>
      <c r="AS19" s="8">
        <v>21</v>
      </c>
      <c r="AT19" s="9">
        <v>20</v>
      </c>
      <c r="AU19" s="54">
        <v>0</v>
      </c>
      <c r="AV19" s="8">
        <v>9</v>
      </c>
      <c r="AW19" s="8">
        <v>11</v>
      </c>
      <c r="AX19" s="8">
        <v>30</v>
      </c>
      <c r="AY19" s="8">
        <v>781</v>
      </c>
      <c r="AZ19" s="8">
        <v>63</v>
      </c>
      <c r="BA19" s="8">
        <v>70</v>
      </c>
      <c r="BB19" s="8">
        <v>330</v>
      </c>
      <c r="BC19" s="9">
        <v>35</v>
      </c>
      <c r="BD19" s="43"/>
      <c r="BE19" s="13">
        <f t="shared" si="50"/>
        <v>1537</v>
      </c>
      <c r="BF19" s="12">
        <f t="shared" si="44"/>
        <v>282</v>
      </c>
      <c r="BG19" s="12">
        <f t="shared" si="45"/>
        <v>159</v>
      </c>
      <c r="BH19" s="12">
        <f t="shared" si="46"/>
        <v>304</v>
      </c>
      <c r="BI19" s="12">
        <f t="shared" si="47"/>
        <v>562</v>
      </c>
      <c r="BJ19" s="14">
        <f t="shared" si="48"/>
        <v>230</v>
      </c>
    </row>
    <row r="20" spans="1:62" x14ac:dyDescent="0.25">
      <c r="A20" s="31">
        <v>3046</v>
      </c>
      <c r="B20" s="31" t="s">
        <v>68</v>
      </c>
      <c r="C20" s="32" t="s">
        <v>68</v>
      </c>
      <c r="D20" s="32" t="s">
        <v>69</v>
      </c>
      <c r="E20" s="32" t="s">
        <v>70</v>
      </c>
      <c r="F20" s="32" t="s">
        <v>69</v>
      </c>
      <c r="G20" s="50" t="s">
        <v>78</v>
      </c>
      <c r="H20" s="50" t="s">
        <v>82</v>
      </c>
      <c r="I20" s="61" t="s">
        <v>136</v>
      </c>
      <c r="J20" s="59">
        <v>2</v>
      </c>
      <c r="K20" s="50" t="s">
        <v>71</v>
      </c>
      <c r="L20" s="57">
        <f t="shared" si="49"/>
        <v>665</v>
      </c>
      <c r="M20" s="8">
        <v>9</v>
      </c>
      <c r="N20" s="8">
        <v>9</v>
      </c>
      <c r="O20" s="8">
        <v>9</v>
      </c>
      <c r="P20" s="8">
        <v>9</v>
      </c>
      <c r="Q20" s="8">
        <v>9</v>
      </c>
      <c r="R20" s="8">
        <v>11</v>
      </c>
      <c r="S20" s="8">
        <v>11</v>
      </c>
      <c r="T20" s="8">
        <v>11</v>
      </c>
      <c r="U20" s="8">
        <v>10</v>
      </c>
      <c r="V20" s="8">
        <v>11</v>
      </c>
      <c r="W20" s="8">
        <v>12</v>
      </c>
      <c r="X20" s="8">
        <v>10</v>
      </c>
      <c r="Y20" s="8">
        <v>11</v>
      </c>
      <c r="Z20" s="8">
        <v>10</v>
      </c>
      <c r="AA20" s="8">
        <v>11</v>
      </c>
      <c r="AB20" s="8">
        <v>12</v>
      </c>
      <c r="AC20" s="8">
        <v>12</v>
      </c>
      <c r="AD20" s="8">
        <v>13</v>
      </c>
      <c r="AE20" s="8">
        <v>13</v>
      </c>
      <c r="AF20" s="8">
        <v>13</v>
      </c>
      <c r="AG20" s="8">
        <v>56</v>
      </c>
      <c r="AH20" s="8">
        <v>50</v>
      </c>
      <c r="AI20" s="8">
        <v>48</v>
      </c>
      <c r="AJ20" s="8">
        <v>47</v>
      </c>
      <c r="AK20" s="8">
        <v>44</v>
      </c>
      <c r="AL20" s="8">
        <v>39</v>
      </c>
      <c r="AM20" s="8">
        <v>35</v>
      </c>
      <c r="AN20" s="8">
        <v>31</v>
      </c>
      <c r="AO20" s="8">
        <v>26</v>
      </c>
      <c r="AP20" s="8">
        <v>22</v>
      </c>
      <c r="AQ20" s="8">
        <v>19</v>
      </c>
      <c r="AR20" s="8">
        <v>14</v>
      </c>
      <c r="AS20" s="8">
        <v>9</v>
      </c>
      <c r="AT20" s="9">
        <v>9</v>
      </c>
      <c r="AU20" s="54">
        <v>0</v>
      </c>
      <c r="AV20" s="8">
        <v>4</v>
      </c>
      <c r="AW20" s="8">
        <v>5</v>
      </c>
      <c r="AX20" s="8">
        <v>13</v>
      </c>
      <c r="AY20" s="8">
        <v>337</v>
      </c>
      <c r="AZ20" s="8">
        <v>27</v>
      </c>
      <c r="BA20" s="8">
        <v>30</v>
      </c>
      <c r="BB20" s="8">
        <v>142</v>
      </c>
      <c r="BC20" s="9">
        <v>15</v>
      </c>
      <c r="BD20" s="43"/>
      <c r="BE20" s="13">
        <f t="shared" si="50"/>
        <v>665</v>
      </c>
      <c r="BF20" s="12">
        <f t="shared" si="44"/>
        <v>121</v>
      </c>
      <c r="BG20" s="12">
        <f t="shared" si="45"/>
        <v>69</v>
      </c>
      <c r="BH20" s="12">
        <f t="shared" si="46"/>
        <v>132</v>
      </c>
      <c r="BI20" s="12">
        <f t="shared" si="47"/>
        <v>244</v>
      </c>
      <c r="BJ20" s="14">
        <f t="shared" si="48"/>
        <v>99</v>
      </c>
    </row>
    <row r="21" spans="1:62" x14ac:dyDescent="0.25">
      <c r="A21" s="31">
        <v>6782</v>
      </c>
      <c r="B21" s="31" t="s">
        <v>68</v>
      </c>
      <c r="C21" s="32" t="s">
        <v>68</v>
      </c>
      <c r="D21" s="32" t="s">
        <v>69</v>
      </c>
      <c r="E21" s="32" t="s">
        <v>70</v>
      </c>
      <c r="F21" s="32" t="s">
        <v>69</v>
      </c>
      <c r="G21" s="50" t="s">
        <v>78</v>
      </c>
      <c r="H21" s="50" t="s">
        <v>83</v>
      </c>
      <c r="I21" s="61" t="s">
        <v>134</v>
      </c>
      <c r="J21" s="59">
        <v>2</v>
      </c>
      <c r="K21" s="50" t="s">
        <v>71</v>
      </c>
      <c r="L21" s="57">
        <f t="shared" si="49"/>
        <v>912</v>
      </c>
      <c r="M21" s="8">
        <v>12</v>
      </c>
      <c r="N21" s="8">
        <v>12</v>
      </c>
      <c r="O21" s="8">
        <v>13</v>
      </c>
      <c r="P21" s="8">
        <v>12</v>
      </c>
      <c r="Q21" s="8">
        <v>13</v>
      </c>
      <c r="R21" s="8">
        <v>14</v>
      </c>
      <c r="S21" s="8">
        <v>16</v>
      </c>
      <c r="T21" s="8">
        <v>15</v>
      </c>
      <c r="U21" s="8">
        <v>14</v>
      </c>
      <c r="V21" s="8">
        <v>15</v>
      </c>
      <c r="W21" s="8">
        <v>16</v>
      </c>
      <c r="X21" s="8">
        <v>14</v>
      </c>
      <c r="Y21" s="8">
        <v>16</v>
      </c>
      <c r="Z21" s="8">
        <v>14</v>
      </c>
      <c r="AA21" s="8">
        <v>16</v>
      </c>
      <c r="AB21" s="8">
        <v>16</v>
      </c>
      <c r="AC21" s="8">
        <v>16</v>
      </c>
      <c r="AD21" s="8">
        <v>17</v>
      </c>
      <c r="AE21" s="8">
        <v>18</v>
      </c>
      <c r="AF21" s="8">
        <v>17</v>
      </c>
      <c r="AG21" s="8">
        <v>77</v>
      </c>
      <c r="AH21" s="8">
        <v>68</v>
      </c>
      <c r="AI21" s="8">
        <v>66</v>
      </c>
      <c r="AJ21" s="8">
        <v>64</v>
      </c>
      <c r="AK21" s="8">
        <v>61</v>
      </c>
      <c r="AL21" s="8">
        <v>53</v>
      </c>
      <c r="AM21" s="8">
        <v>49</v>
      </c>
      <c r="AN21" s="8">
        <v>42</v>
      </c>
      <c r="AO21" s="8">
        <v>36</v>
      </c>
      <c r="AP21" s="8">
        <v>31</v>
      </c>
      <c r="AQ21" s="8">
        <v>26</v>
      </c>
      <c r="AR21" s="8">
        <v>19</v>
      </c>
      <c r="AS21" s="8">
        <v>12</v>
      </c>
      <c r="AT21" s="9">
        <v>12</v>
      </c>
      <c r="AU21" s="54">
        <v>0</v>
      </c>
      <c r="AV21" s="8">
        <v>4</v>
      </c>
      <c r="AW21" s="8">
        <v>5</v>
      </c>
      <c r="AX21" s="8">
        <v>12</v>
      </c>
      <c r="AY21" s="8">
        <v>464</v>
      </c>
      <c r="AZ21" s="8">
        <v>37</v>
      </c>
      <c r="BA21" s="8">
        <v>41</v>
      </c>
      <c r="BB21" s="8">
        <v>196</v>
      </c>
      <c r="BC21" s="9">
        <v>21</v>
      </c>
      <c r="BD21" s="43"/>
      <c r="BE21" s="13">
        <f t="shared" si="50"/>
        <v>912</v>
      </c>
      <c r="BF21" s="12">
        <f t="shared" si="44"/>
        <v>166</v>
      </c>
      <c r="BG21" s="12">
        <f t="shared" si="45"/>
        <v>95</v>
      </c>
      <c r="BH21" s="12">
        <f t="shared" si="46"/>
        <v>180</v>
      </c>
      <c r="BI21" s="12">
        <f t="shared" si="47"/>
        <v>335</v>
      </c>
      <c r="BJ21" s="14">
        <f t="shared" si="48"/>
        <v>136</v>
      </c>
    </row>
    <row r="22" spans="1:62" x14ac:dyDescent="0.25">
      <c r="A22" s="31">
        <v>3212</v>
      </c>
      <c r="B22" s="31" t="s">
        <v>68</v>
      </c>
      <c r="C22" s="32" t="s">
        <v>68</v>
      </c>
      <c r="D22" s="32" t="s">
        <v>69</v>
      </c>
      <c r="E22" s="32" t="s">
        <v>70</v>
      </c>
      <c r="F22" s="32" t="s">
        <v>69</v>
      </c>
      <c r="G22" s="50" t="s">
        <v>78</v>
      </c>
      <c r="H22" s="50" t="s">
        <v>84</v>
      </c>
      <c r="I22" s="61" t="s">
        <v>133</v>
      </c>
      <c r="J22" s="59">
        <v>2</v>
      </c>
      <c r="K22" s="50" t="s">
        <v>71</v>
      </c>
      <c r="L22" s="57">
        <f t="shared" si="49"/>
        <v>606</v>
      </c>
      <c r="M22" s="8">
        <v>8</v>
      </c>
      <c r="N22" s="8">
        <v>8</v>
      </c>
      <c r="O22" s="8">
        <v>9</v>
      </c>
      <c r="P22" s="8">
        <v>8</v>
      </c>
      <c r="Q22" s="8">
        <v>9</v>
      </c>
      <c r="R22" s="8">
        <v>10</v>
      </c>
      <c r="S22" s="8">
        <v>10</v>
      </c>
      <c r="T22" s="8">
        <v>10</v>
      </c>
      <c r="U22" s="8">
        <v>9</v>
      </c>
      <c r="V22" s="8">
        <v>10</v>
      </c>
      <c r="W22" s="8">
        <v>11</v>
      </c>
      <c r="X22" s="8">
        <v>9</v>
      </c>
      <c r="Y22" s="8">
        <v>10</v>
      </c>
      <c r="Z22" s="8">
        <v>9</v>
      </c>
      <c r="AA22" s="8">
        <v>10</v>
      </c>
      <c r="AB22" s="8">
        <v>11</v>
      </c>
      <c r="AC22" s="8">
        <v>11</v>
      </c>
      <c r="AD22" s="8">
        <v>11</v>
      </c>
      <c r="AE22" s="8">
        <v>12</v>
      </c>
      <c r="AF22" s="8">
        <v>11</v>
      </c>
      <c r="AG22" s="8">
        <v>51</v>
      </c>
      <c r="AH22" s="8">
        <v>45</v>
      </c>
      <c r="AI22" s="8">
        <v>44</v>
      </c>
      <c r="AJ22" s="8">
        <v>43</v>
      </c>
      <c r="AK22" s="8">
        <v>40</v>
      </c>
      <c r="AL22" s="8">
        <v>35</v>
      </c>
      <c r="AM22" s="8">
        <v>33</v>
      </c>
      <c r="AN22" s="8">
        <v>28</v>
      </c>
      <c r="AO22" s="8">
        <v>24</v>
      </c>
      <c r="AP22" s="8">
        <v>21</v>
      </c>
      <c r="AQ22" s="8">
        <v>17</v>
      </c>
      <c r="AR22" s="8">
        <v>13</v>
      </c>
      <c r="AS22" s="8">
        <v>8</v>
      </c>
      <c r="AT22" s="9">
        <v>8</v>
      </c>
      <c r="AU22" s="54">
        <v>0</v>
      </c>
      <c r="AV22" s="8">
        <v>4</v>
      </c>
      <c r="AW22" s="8">
        <v>5</v>
      </c>
      <c r="AX22" s="8">
        <v>12</v>
      </c>
      <c r="AY22" s="8">
        <v>309</v>
      </c>
      <c r="AZ22" s="8">
        <v>25</v>
      </c>
      <c r="BA22" s="8">
        <v>28</v>
      </c>
      <c r="BB22" s="8">
        <v>130</v>
      </c>
      <c r="BC22" s="9">
        <v>14</v>
      </c>
      <c r="BD22" s="43"/>
      <c r="BE22" s="13">
        <f t="shared" si="50"/>
        <v>606</v>
      </c>
      <c r="BF22" s="12">
        <f t="shared" si="44"/>
        <v>111</v>
      </c>
      <c r="BG22" s="12">
        <f t="shared" si="45"/>
        <v>62</v>
      </c>
      <c r="BH22" s="12">
        <f t="shared" si="46"/>
        <v>119</v>
      </c>
      <c r="BI22" s="12">
        <f t="shared" si="47"/>
        <v>223</v>
      </c>
      <c r="BJ22" s="14">
        <f t="shared" si="48"/>
        <v>91</v>
      </c>
    </row>
    <row r="23" spans="1:62" x14ac:dyDescent="0.25">
      <c r="A23" s="31" t="s">
        <v>85</v>
      </c>
      <c r="B23" s="31" t="s">
        <v>68</v>
      </c>
      <c r="C23" s="32" t="s">
        <v>68</v>
      </c>
      <c r="D23" s="32" t="s">
        <v>69</v>
      </c>
      <c r="E23" s="32" t="s">
        <v>70</v>
      </c>
      <c r="F23" s="32" t="s">
        <v>69</v>
      </c>
      <c r="G23" s="50" t="s">
        <v>78</v>
      </c>
      <c r="H23" s="50" t="s">
        <v>86</v>
      </c>
      <c r="I23" s="61" t="s">
        <v>133</v>
      </c>
      <c r="J23" s="59">
        <v>2</v>
      </c>
      <c r="K23" s="50" t="s">
        <v>71</v>
      </c>
      <c r="L23" s="57">
        <f t="shared" si="49"/>
        <v>604</v>
      </c>
      <c r="M23" s="8">
        <v>8</v>
      </c>
      <c r="N23" s="8">
        <v>8</v>
      </c>
      <c r="O23" s="8">
        <v>9</v>
      </c>
      <c r="P23" s="8">
        <v>8</v>
      </c>
      <c r="Q23" s="8">
        <v>9</v>
      </c>
      <c r="R23" s="8">
        <v>10</v>
      </c>
      <c r="S23" s="8">
        <v>10</v>
      </c>
      <c r="T23" s="8">
        <v>10</v>
      </c>
      <c r="U23" s="8">
        <v>9</v>
      </c>
      <c r="V23" s="8">
        <v>10</v>
      </c>
      <c r="W23" s="8">
        <v>11</v>
      </c>
      <c r="X23" s="8">
        <v>9</v>
      </c>
      <c r="Y23" s="8">
        <v>10</v>
      </c>
      <c r="Z23" s="8">
        <v>9</v>
      </c>
      <c r="AA23" s="8">
        <v>10</v>
      </c>
      <c r="AB23" s="8">
        <v>11</v>
      </c>
      <c r="AC23" s="8">
        <v>11</v>
      </c>
      <c r="AD23" s="8">
        <v>11</v>
      </c>
      <c r="AE23" s="8">
        <v>12</v>
      </c>
      <c r="AF23" s="8">
        <v>11</v>
      </c>
      <c r="AG23" s="8">
        <v>51</v>
      </c>
      <c r="AH23" s="8">
        <v>45</v>
      </c>
      <c r="AI23" s="8">
        <v>44</v>
      </c>
      <c r="AJ23" s="8">
        <v>43</v>
      </c>
      <c r="AK23" s="8">
        <v>40</v>
      </c>
      <c r="AL23" s="8">
        <v>35</v>
      </c>
      <c r="AM23" s="8">
        <v>32</v>
      </c>
      <c r="AN23" s="8">
        <v>28</v>
      </c>
      <c r="AO23" s="8">
        <v>24</v>
      </c>
      <c r="AP23" s="8">
        <v>20</v>
      </c>
      <c r="AQ23" s="8">
        <v>17</v>
      </c>
      <c r="AR23" s="8">
        <v>13</v>
      </c>
      <c r="AS23" s="8">
        <v>8</v>
      </c>
      <c r="AT23" s="9">
        <v>8</v>
      </c>
      <c r="AU23" s="54">
        <v>0</v>
      </c>
      <c r="AV23" s="8">
        <v>4</v>
      </c>
      <c r="AW23" s="8">
        <v>5</v>
      </c>
      <c r="AX23" s="8">
        <v>12</v>
      </c>
      <c r="AY23" s="8">
        <v>308</v>
      </c>
      <c r="AZ23" s="8">
        <v>25</v>
      </c>
      <c r="BA23" s="8">
        <v>28</v>
      </c>
      <c r="BB23" s="8">
        <v>130</v>
      </c>
      <c r="BC23" s="9">
        <v>14</v>
      </c>
      <c r="BD23" s="43"/>
      <c r="BE23" s="13">
        <f t="shared" si="50"/>
        <v>604</v>
      </c>
      <c r="BF23" s="12">
        <f t="shared" si="44"/>
        <v>111</v>
      </c>
      <c r="BG23" s="12">
        <f t="shared" si="45"/>
        <v>62</v>
      </c>
      <c r="BH23" s="12">
        <f t="shared" si="46"/>
        <v>119</v>
      </c>
      <c r="BI23" s="12">
        <f t="shared" si="47"/>
        <v>222</v>
      </c>
      <c r="BJ23" s="14">
        <f t="shared" si="48"/>
        <v>90</v>
      </c>
    </row>
    <row r="24" spans="1:62" x14ac:dyDescent="0.25">
      <c r="A24" s="31">
        <v>3036</v>
      </c>
      <c r="B24" s="31" t="s">
        <v>68</v>
      </c>
      <c r="C24" s="32" t="s">
        <v>68</v>
      </c>
      <c r="D24" s="32" t="s">
        <v>69</v>
      </c>
      <c r="E24" s="32" t="s">
        <v>70</v>
      </c>
      <c r="F24" s="32" t="s">
        <v>69</v>
      </c>
      <c r="G24" s="50" t="s">
        <v>87</v>
      </c>
      <c r="H24" s="50" t="s">
        <v>87</v>
      </c>
      <c r="I24" s="61" t="s">
        <v>132</v>
      </c>
      <c r="J24" s="59">
        <v>2</v>
      </c>
      <c r="K24" s="50" t="s">
        <v>71</v>
      </c>
      <c r="L24" s="57">
        <f t="shared" si="49"/>
        <v>1536</v>
      </c>
      <c r="M24" s="8">
        <v>21</v>
      </c>
      <c r="N24" s="8">
        <v>20</v>
      </c>
      <c r="O24" s="8">
        <v>22</v>
      </c>
      <c r="P24" s="8">
        <v>20</v>
      </c>
      <c r="Q24" s="8">
        <v>22</v>
      </c>
      <c r="R24" s="8">
        <v>24</v>
      </c>
      <c r="S24" s="8">
        <v>26</v>
      </c>
      <c r="T24" s="8">
        <v>26</v>
      </c>
      <c r="U24" s="8">
        <v>24</v>
      </c>
      <c r="V24" s="8">
        <v>26</v>
      </c>
      <c r="W24" s="8">
        <v>28</v>
      </c>
      <c r="X24" s="8">
        <v>23</v>
      </c>
      <c r="Y24" s="8">
        <v>26</v>
      </c>
      <c r="Z24" s="8">
        <v>23</v>
      </c>
      <c r="AA24" s="8">
        <v>26</v>
      </c>
      <c r="AB24" s="8">
        <v>27</v>
      </c>
      <c r="AC24" s="8">
        <v>28</v>
      </c>
      <c r="AD24" s="8">
        <v>29</v>
      </c>
      <c r="AE24" s="8">
        <v>30</v>
      </c>
      <c r="AF24" s="8">
        <v>29</v>
      </c>
      <c r="AG24" s="8">
        <v>130</v>
      </c>
      <c r="AH24" s="8">
        <v>114</v>
      </c>
      <c r="AI24" s="8">
        <v>110</v>
      </c>
      <c r="AJ24" s="8">
        <v>108</v>
      </c>
      <c r="AK24" s="8">
        <v>102</v>
      </c>
      <c r="AL24" s="8">
        <v>89</v>
      </c>
      <c r="AM24" s="8">
        <v>82</v>
      </c>
      <c r="AN24" s="8">
        <v>71</v>
      </c>
      <c r="AO24" s="8">
        <v>61</v>
      </c>
      <c r="AP24" s="8">
        <v>52</v>
      </c>
      <c r="AQ24" s="8">
        <v>43</v>
      </c>
      <c r="AR24" s="8">
        <v>33</v>
      </c>
      <c r="AS24" s="8">
        <v>21</v>
      </c>
      <c r="AT24" s="9">
        <v>20</v>
      </c>
      <c r="AU24" s="54">
        <v>0</v>
      </c>
      <c r="AV24" s="8">
        <v>9</v>
      </c>
      <c r="AW24" s="8">
        <v>11</v>
      </c>
      <c r="AX24" s="8">
        <v>30</v>
      </c>
      <c r="AY24" s="8">
        <v>779</v>
      </c>
      <c r="AZ24" s="8">
        <v>63</v>
      </c>
      <c r="BA24" s="8">
        <v>70</v>
      </c>
      <c r="BB24" s="8">
        <v>329</v>
      </c>
      <c r="BC24" s="9">
        <v>35</v>
      </c>
      <c r="BD24" s="43"/>
      <c r="BE24" s="13">
        <f t="shared" si="50"/>
        <v>1536</v>
      </c>
      <c r="BF24" s="12">
        <f t="shared" si="44"/>
        <v>282</v>
      </c>
      <c r="BG24" s="12">
        <f t="shared" si="45"/>
        <v>159</v>
      </c>
      <c r="BH24" s="12">
        <f t="shared" si="46"/>
        <v>303</v>
      </c>
      <c r="BI24" s="12">
        <f t="shared" si="47"/>
        <v>562</v>
      </c>
      <c r="BJ24" s="14">
        <f t="shared" si="48"/>
        <v>230</v>
      </c>
    </row>
    <row r="25" spans="1:62" x14ac:dyDescent="0.25">
      <c r="A25" s="31">
        <v>3037</v>
      </c>
      <c r="B25" s="31" t="s">
        <v>68</v>
      </c>
      <c r="C25" s="32" t="s">
        <v>68</v>
      </c>
      <c r="D25" s="32" t="s">
        <v>69</v>
      </c>
      <c r="E25" s="32" t="s">
        <v>70</v>
      </c>
      <c r="F25" s="32" t="s">
        <v>69</v>
      </c>
      <c r="G25" s="50" t="s">
        <v>87</v>
      </c>
      <c r="H25" s="50" t="s">
        <v>88</v>
      </c>
      <c r="I25" s="61" t="s">
        <v>137</v>
      </c>
      <c r="J25" s="59">
        <v>2</v>
      </c>
      <c r="K25" s="50" t="s">
        <v>71</v>
      </c>
      <c r="L25" s="57">
        <f t="shared" si="49"/>
        <v>1364</v>
      </c>
      <c r="M25" s="8">
        <v>18</v>
      </c>
      <c r="N25" s="8">
        <v>18</v>
      </c>
      <c r="O25" s="8">
        <v>19</v>
      </c>
      <c r="P25" s="8">
        <v>18</v>
      </c>
      <c r="Q25" s="8">
        <v>20</v>
      </c>
      <c r="R25" s="8">
        <v>22</v>
      </c>
      <c r="S25" s="8">
        <v>23</v>
      </c>
      <c r="T25" s="8">
        <v>23</v>
      </c>
      <c r="U25" s="8">
        <v>21</v>
      </c>
      <c r="V25" s="8">
        <v>23</v>
      </c>
      <c r="W25" s="8">
        <v>25</v>
      </c>
      <c r="X25" s="8">
        <v>21</v>
      </c>
      <c r="Y25" s="8">
        <v>23</v>
      </c>
      <c r="Z25" s="8">
        <v>20</v>
      </c>
      <c r="AA25" s="8">
        <v>23</v>
      </c>
      <c r="AB25" s="8">
        <v>24</v>
      </c>
      <c r="AC25" s="8">
        <v>25</v>
      </c>
      <c r="AD25" s="8">
        <v>26</v>
      </c>
      <c r="AE25" s="8">
        <v>27</v>
      </c>
      <c r="AF25" s="8">
        <v>26</v>
      </c>
      <c r="AG25" s="8">
        <v>115</v>
      </c>
      <c r="AH25" s="8">
        <v>102</v>
      </c>
      <c r="AI25" s="8">
        <v>98</v>
      </c>
      <c r="AJ25" s="8">
        <v>96</v>
      </c>
      <c r="AK25" s="8">
        <v>90</v>
      </c>
      <c r="AL25" s="8">
        <v>79</v>
      </c>
      <c r="AM25" s="8">
        <v>73</v>
      </c>
      <c r="AN25" s="8">
        <v>63</v>
      </c>
      <c r="AO25" s="8">
        <v>54</v>
      </c>
      <c r="AP25" s="8">
        <v>46</v>
      </c>
      <c r="AQ25" s="8">
        <v>38</v>
      </c>
      <c r="AR25" s="8">
        <v>29</v>
      </c>
      <c r="AS25" s="8">
        <v>18</v>
      </c>
      <c r="AT25" s="9">
        <v>18</v>
      </c>
      <c r="AU25" s="54">
        <v>0</v>
      </c>
      <c r="AV25" s="8">
        <v>8</v>
      </c>
      <c r="AW25" s="8">
        <v>10</v>
      </c>
      <c r="AX25" s="8">
        <v>27</v>
      </c>
      <c r="AY25" s="8">
        <v>692</v>
      </c>
      <c r="AZ25" s="8">
        <v>56</v>
      </c>
      <c r="BA25" s="8">
        <v>62</v>
      </c>
      <c r="BB25" s="8">
        <v>292</v>
      </c>
      <c r="BC25" s="9">
        <v>31</v>
      </c>
      <c r="BD25" s="43"/>
      <c r="BE25" s="13">
        <f t="shared" si="50"/>
        <v>1364</v>
      </c>
      <c r="BF25" s="12">
        <f t="shared" si="44"/>
        <v>251</v>
      </c>
      <c r="BG25" s="12">
        <f t="shared" si="45"/>
        <v>141</v>
      </c>
      <c r="BH25" s="12">
        <f t="shared" si="46"/>
        <v>270</v>
      </c>
      <c r="BI25" s="12">
        <f t="shared" si="47"/>
        <v>499</v>
      </c>
      <c r="BJ25" s="14">
        <f t="shared" si="48"/>
        <v>203</v>
      </c>
    </row>
    <row r="26" spans="1:62" x14ac:dyDescent="0.25">
      <c r="A26" s="31">
        <v>3049</v>
      </c>
      <c r="B26" s="31" t="s">
        <v>68</v>
      </c>
      <c r="C26" s="32" t="s">
        <v>68</v>
      </c>
      <c r="D26" s="32" t="s">
        <v>69</v>
      </c>
      <c r="E26" s="32" t="s">
        <v>70</v>
      </c>
      <c r="F26" s="32" t="s">
        <v>69</v>
      </c>
      <c r="G26" s="50" t="s">
        <v>87</v>
      </c>
      <c r="H26" s="50" t="s">
        <v>89</v>
      </c>
      <c r="I26" s="61" t="s">
        <v>134</v>
      </c>
      <c r="J26" s="59">
        <v>2</v>
      </c>
      <c r="K26" s="50" t="s">
        <v>71</v>
      </c>
      <c r="L26" s="57">
        <f t="shared" si="49"/>
        <v>1464</v>
      </c>
      <c r="M26" s="8">
        <v>20</v>
      </c>
      <c r="N26" s="8">
        <v>19</v>
      </c>
      <c r="O26" s="8">
        <v>21</v>
      </c>
      <c r="P26" s="8">
        <v>19</v>
      </c>
      <c r="Q26" s="8">
        <v>21</v>
      </c>
      <c r="R26" s="8">
        <v>23</v>
      </c>
      <c r="S26" s="8">
        <v>25</v>
      </c>
      <c r="T26" s="8">
        <v>25</v>
      </c>
      <c r="U26" s="8">
        <v>23</v>
      </c>
      <c r="V26" s="8">
        <v>25</v>
      </c>
      <c r="W26" s="8">
        <v>26</v>
      </c>
      <c r="X26" s="8">
        <v>22</v>
      </c>
      <c r="Y26" s="8">
        <v>25</v>
      </c>
      <c r="Z26" s="8">
        <v>22</v>
      </c>
      <c r="AA26" s="8">
        <v>25</v>
      </c>
      <c r="AB26" s="8">
        <v>26</v>
      </c>
      <c r="AC26" s="8">
        <v>26</v>
      </c>
      <c r="AD26" s="8">
        <v>28</v>
      </c>
      <c r="AE26" s="8">
        <v>29</v>
      </c>
      <c r="AF26" s="8">
        <v>28</v>
      </c>
      <c r="AG26" s="8">
        <v>124</v>
      </c>
      <c r="AH26" s="8">
        <v>109</v>
      </c>
      <c r="AI26" s="8">
        <v>105</v>
      </c>
      <c r="AJ26" s="8">
        <v>103</v>
      </c>
      <c r="AK26" s="8">
        <v>97</v>
      </c>
      <c r="AL26" s="8">
        <v>85</v>
      </c>
      <c r="AM26" s="8">
        <v>78</v>
      </c>
      <c r="AN26" s="8">
        <v>67</v>
      </c>
      <c r="AO26" s="8">
        <v>58</v>
      </c>
      <c r="AP26" s="8">
        <v>49</v>
      </c>
      <c r="AQ26" s="8">
        <v>41</v>
      </c>
      <c r="AR26" s="8">
        <v>31</v>
      </c>
      <c r="AS26" s="8">
        <v>20</v>
      </c>
      <c r="AT26" s="9">
        <v>19</v>
      </c>
      <c r="AU26" s="54">
        <v>0</v>
      </c>
      <c r="AV26" s="8">
        <v>9</v>
      </c>
      <c r="AW26" s="8">
        <v>11</v>
      </c>
      <c r="AX26" s="8">
        <v>28</v>
      </c>
      <c r="AY26" s="8">
        <v>743</v>
      </c>
      <c r="AZ26" s="8">
        <v>60</v>
      </c>
      <c r="BA26" s="8">
        <v>66</v>
      </c>
      <c r="BB26" s="8">
        <v>313</v>
      </c>
      <c r="BC26" s="9">
        <v>34</v>
      </c>
      <c r="BD26" s="43"/>
      <c r="BE26" s="13">
        <f t="shared" si="50"/>
        <v>1464</v>
      </c>
      <c r="BF26" s="12">
        <f t="shared" si="44"/>
        <v>269</v>
      </c>
      <c r="BG26" s="12">
        <f t="shared" si="45"/>
        <v>152</v>
      </c>
      <c r="BH26" s="12">
        <f t="shared" si="46"/>
        <v>290</v>
      </c>
      <c r="BI26" s="12">
        <f t="shared" si="47"/>
        <v>535</v>
      </c>
      <c r="BJ26" s="14">
        <f t="shared" si="48"/>
        <v>218</v>
      </c>
    </row>
    <row r="27" spans="1:62" x14ac:dyDescent="0.25">
      <c r="A27" s="31">
        <v>3040</v>
      </c>
      <c r="B27" s="31" t="s">
        <v>68</v>
      </c>
      <c r="C27" s="32" t="s">
        <v>68</v>
      </c>
      <c r="D27" s="32" t="s">
        <v>69</v>
      </c>
      <c r="E27" s="32" t="s">
        <v>70</v>
      </c>
      <c r="F27" s="32" t="s">
        <v>69</v>
      </c>
      <c r="G27" s="50" t="s">
        <v>87</v>
      </c>
      <c r="H27" s="50" t="s">
        <v>101</v>
      </c>
      <c r="I27" s="61" t="s">
        <v>134</v>
      </c>
      <c r="J27" s="59">
        <v>2</v>
      </c>
      <c r="K27" s="50" t="s">
        <v>71</v>
      </c>
      <c r="L27" s="57">
        <f t="shared" si="49"/>
        <v>1821</v>
      </c>
      <c r="M27" s="8">
        <v>24</v>
      </c>
      <c r="N27" s="8">
        <v>24</v>
      </c>
      <c r="O27" s="8">
        <v>26</v>
      </c>
      <c r="P27" s="8">
        <v>24</v>
      </c>
      <c r="Q27" s="8">
        <v>26</v>
      </c>
      <c r="R27" s="8">
        <v>29</v>
      </c>
      <c r="S27" s="8">
        <v>31</v>
      </c>
      <c r="T27" s="8">
        <v>31</v>
      </c>
      <c r="U27" s="8">
        <v>28</v>
      </c>
      <c r="V27" s="8">
        <v>31</v>
      </c>
      <c r="W27" s="8">
        <v>33</v>
      </c>
      <c r="X27" s="8">
        <v>28</v>
      </c>
      <c r="Y27" s="8">
        <v>31</v>
      </c>
      <c r="Z27" s="8">
        <v>27</v>
      </c>
      <c r="AA27" s="8">
        <v>31</v>
      </c>
      <c r="AB27" s="8">
        <v>32</v>
      </c>
      <c r="AC27" s="8">
        <v>33</v>
      </c>
      <c r="AD27" s="8">
        <v>34</v>
      </c>
      <c r="AE27" s="8">
        <v>36</v>
      </c>
      <c r="AF27" s="8">
        <v>34</v>
      </c>
      <c r="AG27" s="8">
        <v>154</v>
      </c>
      <c r="AH27" s="8">
        <v>136</v>
      </c>
      <c r="AI27" s="8">
        <v>130</v>
      </c>
      <c r="AJ27" s="8">
        <v>128</v>
      </c>
      <c r="AK27" s="8">
        <v>121</v>
      </c>
      <c r="AL27" s="8">
        <v>106</v>
      </c>
      <c r="AM27" s="8">
        <v>97</v>
      </c>
      <c r="AN27" s="8">
        <v>84</v>
      </c>
      <c r="AO27" s="8">
        <v>73</v>
      </c>
      <c r="AP27" s="8">
        <v>61</v>
      </c>
      <c r="AQ27" s="8">
        <v>51</v>
      </c>
      <c r="AR27" s="8">
        <v>39</v>
      </c>
      <c r="AS27" s="8">
        <v>24</v>
      </c>
      <c r="AT27" s="9">
        <v>24</v>
      </c>
      <c r="AU27" s="54">
        <v>0</v>
      </c>
      <c r="AV27" s="8">
        <v>11</v>
      </c>
      <c r="AW27" s="8">
        <v>14</v>
      </c>
      <c r="AX27" s="8">
        <v>35</v>
      </c>
      <c r="AY27" s="8">
        <v>924</v>
      </c>
      <c r="AZ27" s="8">
        <v>74</v>
      </c>
      <c r="BA27" s="8">
        <v>83</v>
      </c>
      <c r="BB27" s="8">
        <v>390</v>
      </c>
      <c r="BC27" s="9">
        <v>42</v>
      </c>
      <c r="BD27" s="43"/>
      <c r="BE27" s="13">
        <f t="shared" si="50"/>
        <v>1821</v>
      </c>
      <c r="BF27" s="12">
        <f t="shared" si="44"/>
        <v>335</v>
      </c>
      <c r="BG27" s="12">
        <f t="shared" si="45"/>
        <v>188</v>
      </c>
      <c r="BH27" s="12">
        <f t="shared" si="46"/>
        <v>360</v>
      </c>
      <c r="BI27" s="12">
        <f t="shared" si="47"/>
        <v>666</v>
      </c>
      <c r="BJ27" s="14">
        <f t="shared" si="48"/>
        <v>272</v>
      </c>
    </row>
    <row r="28" spans="1:62" x14ac:dyDescent="0.25">
      <c r="A28" s="31">
        <v>3044</v>
      </c>
      <c r="B28" s="31" t="s">
        <v>68</v>
      </c>
      <c r="C28" s="32" t="s">
        <v>68</v>
      </c>
      <c r="D28" s="32" t="s">
        <v>69</v>
      </c>
      <c r="E28" s="32" t="s">
        <v>70</v>
      </c>
      <c r="F28" s="32" t="s">
        <v>69</v>
      </c>
      <c r="G28" s="50" t="s">
        <v>87</v>
      </c>
      <c r="H28" s="50" t="s">
        <v>102</v>
      </c>
      <c r="I28" s="61" t="s">
        <v>134</v>
      </c>
      <c r="J28" s="59">
        <v>2</v>
      </c>
      <c r="K28" s="50" t="s">
        <v>71</v>
      </c>
      <c r="L28" s="57">
        <f t="shared" si="49"/>
        <v>606</v>
      </c>
      <c r="M28" s="8">
        <v>8</v>
      </c>
      <c r="N28" s="8">
        <v>8</v>
      </c>
      <c r="O28" s="8">
        <v>9</v>
      </c>
      <c r="P28" s="8">
        <v>8</v>
      </c>
      <c r="Q28" s="8">
        <v>9</v>
      </c>
      <c r="R28" s="8">
        <v>10</v>
      </c>
      <c r="S28" s="8">
        <v>10</v>
      </c>
      <c r="T28" s="8">
        <v>10</v>
      </c>
      <c r="U28" s="8">
        <v>9</v>
      </c>
      <c r="V28" s="8">
        <v>10</v>
      </c>
      <c r="W28" s="8">
        <v>11</v>
      </c>
      <c r="X28" s="8">
        <v>9</v>
      </c>
      <c r="Y28" s="8">
        <v>10</v>
      </c>
      <c r="Z28" s="8">
        <v>9</v>
      </c>
      <c r="AA28" s="8">
        <v>10</v>
      </c>
      <c r="AB28" s="8">
        <v>11</v>
      </c>
      <c r="AC28" s="8">
        <v>11</v>
      </c>
      <c r="AD28" s="8">
        <v>11</v>
      </c>
      <c r="AE28" s="8">
        <v>12</v>
      </c>
      <c r="AF28" s="8">
        <v>11</v>
      </c>
      <c r="AG28" s="8">
        <v>51</v>
      </c>
      <c r="AH28" s="8">
        <v>45</v>
      </c>
      <c r="AI28" s="8">
        <v>44</v>
      </c>
      <c r="AJ28" s="8">
        <v>43</v>
      </c>
      <c r="AK28" s="8">
        <v>40</v>
      </c>
      <c r="AL28" s="8">
        <v>35</v>
      </c>
      <c r="AM28" s="8">
        <v>33</v>
      </c>
      <c r="AN28" s="8">
        <v>28</v>
      </c>
      <c r="AO28" s="8">
        <v>24</v>
      </c>
      <c r="AP28" s="8">
        <v>21</v>
      </c>
      <c r="AQ28" s="8">
        <v>17</v>
      </c>
      <c r="AR28" s="8">
        <v>13</v>
      </c>
      <c r="AS28" s="8">
        <v>8</v>
      </c>
      <c r="AT28" s="9">
        <v>8</v>
      </c>
      <c r="AU28" s="54">
        <v>0</v>
      </c>
      <c r="AV28" s="8">
        <v>4</v>
      </c>
      <c r="AW28" s="8">
        <v>5</v>
      </c>
      <c r="AX28" s="8">
        <v>12</v>
      </c>
      <c r="AY28" s="8">
        <v>309</v>
      </c>
      <c r="AZ28" s="8">
        <v>25</v>
      </c>
      <c r="BA28" s="8">
        <v>28</v>
      </c>
      <c r="BB28" s="8">
        <v>130</v>
      </c>
      <c r="BC28" s="9">
        <v>14</v>
      </c>
      <c r="BD28" s="43"/>
      <c r="BE28" s="13">
        <f t="shared" si="50"/>
        <v>606</v>
      </c>
      <c r="BF28" s="12">
        <f t="shared" si="44"/>
        <v>111</v>
      </c>
      <c r="BG28" s="12">
        <f t="shared" si="45"/>
        <v>62</v>
      </c>
      <c r="BH28" s="12">
        <f t="shared" si="46"/>
        <v>119</v>
      </c>
      <c r="BI28" s="12">
        <f t="shared" si="47"/>
        <v>223</v>
      </c>
      <c r="BJ28" s="14">
        <f t="shared" si="48"/>
        <v>91</v>
      </c>
    </row>
    <row r="29" spans="1:62" x14ac:dyDescent="0.25">
      <c r="A29" s="31">
        <v>3041</v>
      </c>
      <c r="B29" s="31" t="s">
        <v>68</v>
      </c>
      <c r="C29" s="32" t="s">
        <v>68</v>
      </c>
      <c r="D29" s="32" t="s">
        <v>69</v>
      </c>
      <c r="E29" s="32" t="s">
        <v>70</v>
      </c>
      <c r="F29" s="32" t="s">
        <v>69</v>
      </c>
      <c r="G29" s="50" t="s">
        <v>87</v>
      </c>
      <c r="H29" s="50" t="s">
        <v>103</v>
      </c>
      <c r="I29" s="61" t="s">
        <v>133</v>
      </c>
      <c r="J29" s="59">
        <v>2</v>
      </c>
      <c r="K29" s="50" t="s">
        <v>71</v>
      </c>
      <c r="L29" s="57">
        <f t="shared" si="49"/>
        <v>1103</v>
      </c>
      <c r="M29" s="8">
        <v>15</v>
      </c>
      <c r="N29" s="8">
        <v>14</v>
      </c>
      <c r="O29" s="8">
        <v>15</v>
      </c>
      <c r="P29" s="8">
        <v>15</v>
      </c>
      <c r="Q29" s="8">
        <v>16</v>
      </c>
      <c r="R29" s="8">
        <v>17</v>
      </c>
      <c r="S29" s="8">
        <v>19</v>
      </c>
      <c r="T29" s="8">
        <v>19</v>
      </c>
      <c r="U29" s="8">
        <v>17</v>
      </c>
      <c r="V29" s="8">
        <v>19</v>
      </c>
      <c r="W29" s="8">
        <v>20</v>
      </c>
      <c r="X29" s="8">
        <v>17</v>
      </c>
      <c r="Y29" s="8">
        <v>19</v>
      </c>
      <c r="Z29" s="8">
        <v>16</v>
      </c>
      <c r="AA29" s="8">
        <v>19</v>
      </c>
      <c r="AB29" s="8">
        <v>19</v>
      </c>
      <c r="AC29" s="8">
        <v>20</v>
      </c>
      <c r="AD29" s="8">
        <v>21</v>
      </c>
      <c r="AE29" s="8">
        <v>22</v>
      </c>
      <c r="AF29" s="8">
        <v>21</v>
      </c>
      <c r="AG29" s="8">
        <v>93</v>
      </c>
      <c r="AH29" s="8">
        <v>82</v>
      </c>
      <c r="AI29" s="8">
        <v>79</v>
      </c>
      <c r="AJ29" s="8">
        <v>78</v>
      </c>
      <c r="AK29" s="8">
        <v>73</v>
      </c>
      <c r="AL29" s="8">
        <v>64</v>
      </c>
      <c r="AM29" s="8">
        <v>59</v>
      </c>
      <c r="AN29" s="8">
        <v>51</v>
      </c>
      <c r="AO29" s="8">
        <v>44</v>
      </c>
      <c r="AP29" s="8">
        <v>37</v>
      </c>
      <c r="AQ29" s="8">
        <v>31</v>
      </c>
      <c r="AR29" s="8">
        <v>23</v>
      </c>
      <c r="AS29" s="8">
        <v>15</v>
      </c>
      <c r="AT29" s="9">
        <v>14</v>
      </c>
      <c r="AU29" s="54">
        <v>0</v>
      </c>
      <c r="AV29" s="8">
        <v>7</v>
      </c>
      <c r="AW29" s="8">
        <v>8</v>
      </c>
      <c r="AX29" s="8">
        <v>21</v>
      </c>
      <c r="AY29" s="8">
        <v>559</v>
      </c>
      <c r="AZ29" s="8">
        <v>45</v>
      </c>
      <c r="BA29" s="8">
        <v>50</v>
      </c>
      <c r="BB29" s="8">
        <v>236</v>
      </c>
      <c r="BC29" s="9">
        <v>25</v>
      </c>
      <c r="BD29" s="43"/>
      <c r="BE29" s="13">
        <f t="shared" si="50"/>
        <v>1103</v>
      </c>
      <c r="BF29" s="12">
        <f t="shared" si="44"/>
        <v>203</v>
      </c>
      <c r="BG29" s="12">
        <f t="shared" si="45"/>
        <v>114</v>
      </c>
      <c r="BH29" s="12">
        <f t="shared" si="46"/>
        <v>218</v>
      </c>
      <c r="BI29" s="12">
        <f t="shared" si="47"/>
        <v>404</v>
      </c>
      <c r="BJ29" s="14">
        <f t="shared" si="48"/>
        <v>164</v>
      </c>
    </row>
    <row r="30" spans="1:62" x14ac:dyDescent="0.25">
      <c r="A30" s="31">
        <v>3035</v>
      </c>
      <c r="B30" s="31" t="s">
        <v>68</v>
      </c>
      <c r="C30" s="32" t="s">
        <v>68</v>
      </c>
      <c r="D30" s="32" t="s">
        <v>69</v>
      </c>
      <c r="E30" s="32" t="s">
        <v>70</v>
      </c>
      <c r="F30" s="32" t="s">
        <v>69</v>
      </c>
      <c r="G30" s="50" t="s">
        <v>87</v>
      </c>
      <c r="H30" s="50" t="s">
        <v>90</v>
      </c>
      <c r="I30" s="61" t="s">
        <v>138</v>
      </c>
      <c r="J30" s="59">
        <v>2</v>
      </c>
      <c r="K30" s="50" t="s">
        <v>71</v>
      </c>
      <c r="L30" s="57">
        <f t="shared" si="49"/>
        <v>580</v>
      </c>
      <c r="M30" s="8">
        <v>8</v>
      </c>
      <c r="N30" s="8">
        <v>8</v>
      </c>
      <c r="O30" s="8">
        <v>8</v>
      </c>
      <c r="P30" s="8">
        <v>8</v>
      </c>
      <c r="Q30" s="8">
        <v>8</v>
      </c>
      <c r="R30" s="8">
        <v>9</v>
      </c>
      <c r="S30" s="8">
        <v>10</v>
      </c>
      <c r="T30" s="8">
        <v>10</v>
      </c>
      <c r="U30" s="8">
        <v>9</v>
      </c>
      <c r="V30" s="8">
        <v>10</v>
      </c>
      <c r="W30" s="8">
        <v>10</v>
      </c>
      <c r="X30" s="8">
        <v>9</v>
      </c>
      <c r="Y30" s="8">
        <v>10</v>
      </c>
      <c r="Z30" s="8">
        <v>9</v>
      </c>
      <c r="AA30" s="8">
        <v>10</v>
      </c>
      <c r="AB30" s="8">
        <v>10</v>
      </c>
      <c r="AC30" s="8">
        <v>10</v>
      </c>
      <c r="AD30" s="8">
        <v>11</v>
      </c>
      <c r="AE30" s="8">
        <v>11</v>
      </c>
      <c r="AF30" s="8">
        <v>11</v>
      </c>
      <c r="AG30" s="8">
        <v>49</v>
      </c>
      <c r="AH30" s="8">
        <v>43</v>
      </c>
      <c r="AI30" s="8">
        <v>42</v>
      </c>
      <c r="AJ30" s="8">
        <v>41</v>
      </c>
      <c r="AK30" s="8">
        <v>38</v>
      </c>
      <c r="AL30" s="8">
        <v>34</v>
      </c>
      <c r="AM30" s="8">
        <v>31</v>
      </c>
      <c r="AN30" s="8">
        <v>27</v>
      </c>
      <c r="AO30" s="8">
        <v>23</v>
      </c>
      <c r="AP30" s="8">
        <v>20</v>
      </c>
      <c r="AQ30" s="8">
        <v>16</v>
      </c>
      <c r="AR30" s="8">
        <v>12</v>
      </c>
      <c r="AS30" s="8">
        <v>8</v>
      </c>
      <c r="AT30" s="9">
        <v>7</v>
      </c>
      <c r="AU30" s="54">
        <v>0</v>
      </c>
      <c r="AV30" s="8">
        <v>3</v>
      </c>
      <c r="AW30" s="8">
        <v>4</v>
      </c>
      <c r="AX30" s="8">
        <v>11</v>
      </c>
      <c r="AY30" s="8">
        <v>294</v>
      </c>
      <c r="AZ30" s="8">
        <v>24</v>
      </c>
      <c r="BA30" s="8">
        <v>26</v>
      </c>
      <c r="BB30" s="8">
        <v>124</v>
      </c>
      <c r="BC30" s="9">
        <v>13</v>
      </c>
      <c r="BD30" s="43"/>
      <c r="BE30" s="13">
        <f t="shared" si="50"/>
        <v>580</v>
      </c>
      <c r="BF30" s="12">
        <f t="shared" si="44"/>
        <v>107</v>
      </c>
      <c r="BG30" s="12">
        <f t="shared" si="45"/>
        <v>60</v>
      </c>
      <c r="BH30" s="12">
        <f t="shared" si="46"/>
        <v>114</v>
      </c>
      <c r="BI30" s="12">
        <f t="shared" si="47"/>
        <v>213</v>
      </c>
      <c r="BJ30" s="14">
        <f t="shared" si="48"/>
        <v>86</v>
      </c>
    </row>
    <row r="31" spans="1:62" x14ac:dyDescent="0.25">
      <c r="A31" s="31">
        <v>6702</v>
      </c>
      <c r="B31" s="31" t="s">
        <v>68</v>
      </c>
      <c r="C31" s="32" t="s">
        <v>68</v>
      </c>
      <c r="D31" s="32" t="s">
        <v>69</v>
      </c>
      <c r="E31" s="32" t="s">
        <v>70</v>
      </c>
      <c r="F31" s="32" t="s">
        <v>69</v>
      </c>
      <c r="G31" s="50" t="s">
        <v>87</v>
      </c>
      <c r="H31" s="50" t="s">
        <v>91</v>
      </c>
      <c r="I31" s="61" t="s">
        <v>133</v>
      </c>
      <c r="J31" s="59">
        <v>2</v>
      </c>
      <c r="K31" s="50" t="s">
        <v>71</v>
      </c>
      <c r="L31" s="57">
        <f t="shared" si="49"/>
        <v>514</v>
      </c>
      <c r="M31" s="8">
        <v>7</v>
      </c>
      <c r="N31" s="8">
        <v>7</v>
      </c>
      <c r="O31" s="8">
        <v>7</v>
      </c>
      <c r="P31" s="8">
        <v>7</v>
      </c>
      <c r="Q31" s="8">
        <v>7</v>
      </c>
      <c r="R31" s="8">
        <v>8</v>
      </c>
      <c r="S31" s="8">
        <v>9</v>
      </c>
      <c r="T31" s="8">
        <v>9</v>
      </c>
      <c r="U31" s="8">
        <v>8</v>
      </c>
      <c r="V31" s="8">
        <v>9</v>
      </c>
      <c r="W31" s="8">
        <v>9</v>
      </c>
      <c r="X31" s="8">
        <v>8</v>
      </c>
      <c r="Y31" s="8">
        <v>9</v>
      </c>
      <c r="Z31" s="8">
        <v>8</v>
      </c>
      <c r="AA31" s="8">
        <v>9</v>
      </c>
      <c r="AB31" s="8">
        <v>9</v>
      </c>
      <c r="AC31" s="8">
        <v>9</v>
      </c>
      <c r="AD31" s="8">
        <v>10</v>
      </c>
      <c r="AE31" s="8">
        <v>10</v>
      </c>
      <c r="AF31" s="8">
        <v>10</v>
      </c>
      <c r="AG31" s="8">
        <v>43</v>
      </c>
      <c r="AH31" s="8">
        <v>38</v>
      </c>
      <c r="AI31" s="8">
        <v>37</v>
      </c>
      <c r="AJ31" s="8">
        <v>36</v>
      </c>
      <c r="AK31" s="8">
        <v>34</v>
      </c>
      <c r="AL31" s="8">
        <v>30</v>
      </c>
      <c r="AM31" s="8">
        <v>27</v>
      </c>
      <c r="AN31" s="8">
        <v>24</v>
      </c>
      <c r="AO31" s="8">
        <v>20</v>
      </c>
      <c r="AP31" s="8">
        <v>17</v>
      </c>
      <c r="AQ31" s="8">
        <v>14</v>
      </c>
      <c r="AR31" s="8">
        <v>11</v>
      </c>
      <c r="AS31" s="8">
        <v>7</v>
      </c>
      <c r="AT31" s="9">
        <v>7</v>
      </c>
      <c r="AU31" s="54">
        <v>0</v>
      </c>
      <c r="AV31" s="8">
        <v>3</v>
      </c>
      <c r="AW31" s="8">
        <v>4</v>
      </c>
      <c r="AX31" s="8">
        <v>10</v>
      </c>
      <c r="AY31" s="8">
        <v>260</v>
      </c>
      <c r="AZ31" s="8">
        <v>21</v>
      </c>
      <c r="BA31" s="8">
        <v>23</v>
      </c>
      <c r="BB31" s="8">
        <v>110</v>
      </c>
      <c r="BC31" s="9">
        <v>12</v>
      </c>
      <c r="BD31" s="43"/>
      <c r="BE31" s="13">
        <f t="shared" si="50"/>
        <v>514</v>
      </c>
      <c r="BF31" s="12">
        <f t="shared" si="44"/>
        <v>95</v>
      </c>
      <c r="BG31" s="12">
        <f t="shared" si="45"/>
        <v>54</v>
      </c>
      <c r="BH31" s="12">
        <f t="shared" si="46"/>
        <v>101</v>
      </c>
      <c r="BI31" s="12">
        <f t="shared" si="47"/>
        <v>188</v>
      </c>
      <c r="BJ31" s="14">
        <f t="shared" si="48"/>
        <v>76</v>
      </c>
    </row>
    <row r="32" spans="1:62" x14ac:dyDescent="0.25">
      <c r="A32" s="31">
        <v>3050</v>
      </c>
      <c r="B32" s="31" t="s">
        <v>68</v>
      </c>
      <c r="C32" s="32" t="s">
        <v>68</v>
      </c>
      <c r="D32" s="32" t="s">
        <v>69</v>
      </c>
      <c r="E32" s="32" t="s">
        <v>70</v>
      </c>
      <c r="F32" s="32" t="s">
        <v>69</v>
      </c>
      <c r="G32" s="50" t="s">
        <v>87</v>
      </c>
      <c r="H32" s="50" t="s">
        <v>92</v>
      </c>
      <c r="I32" s="61" t="s">
        <v>134</v>
      </c>
      <c r="J32" s="59">
        <v>2</v>
      </c>
      <c r="K32" s="50" t="s">
        <v>71</v>
      </c>
      <c r="L32" s="57">
        <f t="shared" si="49"/>
        <v>514</v>
      </c>
      <c r="M32" s="8">
        <v>7</v>
      </c>
      <c r="N32" s="8">
        <v>7</v>
      </c>
      <c r="O32" s="8">
        <v>7</v>
      </c>
      <c r="P32" s="8">
        <v>7</v>
      </c>
      <c r="Q32" s="8">
        <v>7</v>
      </c>
      <c r="R32" s="8">
        <v>8</v>
      </c>
      <c r="S32" s="8">
        <v>9</v>
      </c>
      <c r="T32" s="8">
        <v>9</v>
      </c>
      <c r="U32" s="8">
        <v>8</v>
      </c>
      <c r="V32" s="8">
        <v>9</v>
      </c>
      <c r="W32" s="8">
        <v>9</v>
      </c>
      <c r="X32" s="8">
        <v>8</v>
      </c>
      <c r="Y32" s="8">
        <v>9</v>
      </c>
      <c r="Z32" s="8">
        <v>8</v>
      </c>
      <c r="AA32" s="8">
        <v>9</v>
      </c>
      <c r="AB32" s="8">
        <v>9</v>
      </c>
      <c r="AC32" s="8">
        <v>9</v>
      </c>
      <c r="AD32" s="8">
        <v>10</v>
      </c>
      <c r="AE32" s="8">
        <v>10</v>
      </c>
      <c r="AF32" s="8">
        <v>10</v>
      </c>
      <c r="AG32" s="8">
        <v>43</v>
      </c>
      <c r="AH32" s="8">
        <v>38</v>
      </c>
      <c r="AI32" s="8">
        <v>37</v>
      </c>
      <c r="AJ32" s="8">
        <v>36</v>
      </c>
      <c r="AK32" s="8">
        <v>34</v>
      </c>
      <c r="AL32" s="8">
        <v>30</v>
      </c>
      <c r="AM32" s="8">
        <v>27</v>
      </c>
      <c r="AN32" s="8">
        <v>24</v>
      </c>
      <c r="AO32" s="8">
        <v>20</v>
      </c>
      <c r="AP32" s="8">
        <v>17</v>
      </c>
      <c r="AQ32" s="8">
        <v>14</v>
      </c>
      <c r="AR32" s="8">
        <v>11</v>
      </c>
      <c r="AS32" s="8">
        <v>7</v>
      </c>
      <c r="AT32" s="9">
        <v>7</v>
      </c>
      <c r="AU32" s="54">
        <v>0</v>
      </c>
      <c r="AV32" s="8">
        <v>3</v>
      </c>
      <c r="AW32" s="8">
        <v>4</v>
      </c>
      <c r="AX32" s="8">
        <v>10</v>
      </c>
      <c r="AY32" s="8">
        <v>260</v>
      </c>
      <c r="AZ32" s="8">
        <v>21</v>
      </c>
      <c r="BA32" s="8">
        <v>23</v>
      </c>
      <c r="BB32" s="8">
        <v>110</v>
      </c>
      <c r="BC32" s="9">
        <v>12</v>
      </c>
      <c r="BD32" s="43"/>
      <c r="BE32" s="13">
        <f t="shared" si="50"/>
        <v>514</v>
      </c>
      <c r="BF32" s="12">
        <f t="shared" si="44"/>
        <v>95</v>
      </c>
      <c r="BG32" s="12">
        <f t="shared" si="45"/>
        <v>54</v>
      </c>
      <c r="BH32" s="12">
        <f t="shared" si="46"/>
        <v>101</v>
      </c>
      <c r="BI32" s="12">
        <f t="shared" si="47"/>
        <v>188</v>
      </c>
      <c r="BJ32" s="14">
        <f t="shared" si="48"/>
        <v>76</v>
      </c>
    </row>
    <row r="33" spans="1:62" x14ac:dyDescent="0.25">
      <c r="A33" s="31">
        <v>2997</v>
      </c>
      <c r="B33" s="31" t="s">
        <v>68</v>
      </c>
      <c r="C33" s="32" t="s">
        <v>68</v>
      </c>
      <c r="D33" s="32" t="s">
        <v>69</v>
      </c>
      <c r="E33" s="32" t="s">
        <v>70</v>
      </c>
      <c r="F33" s="32" t="s">
        <v>69</v>
      </c>
      <c r="G33" s="50" t="s">
        <v>87</v>
      </c>
      <c r="H33" s="50" t="s">
        <v>93</v>
      </c>
      <c r="I33" s="61" t="s">
        <v>134</v>
      </c>
      <c r="J33" s="59">
        <v>2</v>
      </c>
      <c r="K33" s="50" t="s">
        <v>71</v>
      </c>
      <c r="L33" s="57">
        <f t="shared" si="49"/>
        <v>590</v>
      </c>
      <c r="M33" s="8">
        <v>8</v>
      </c>
      <c r="N33" s="8">
        <v>8</v>
      </c>
      <c r="O33" s="8">
        <v>8</v>
      </c>
      <c r="P33" s="8">
        <v>8</v>
      </c>
      <c r="Q33" s="8">
        <v>8</v>
      </c>
      <c r="R33" s="8">
        <v>9</v>
      </c>
      <c r="S33" s="8">
        <v>10</v>
      </c>
      <c r="T33" s="8">
        <v>10</v>
      </c>
      <c r="U33" s="8">
        <v>9</v>
      </c>
      <c r="V33" s="8">
        <v>10</v>
      </c>
      <c r="W33" s="8">
        <v>11</v>
      </c>
      <c r="X33" s="8">
        <v>9</v>
      </c>
      <c r="Y33" s="8">
        <v>10</v>
      </c>
      <c r="Z33" s="8">
        <v>9</v>
      </c>
      <c r="AA33" s="8">
        <v>10</v>
      </c>
      <c r="AB33" s="8">
        <v>10</v>
      </c>
      <c r="AC33" s="8">
        <v>11</v>
      </c>
      <c r="AD33" s="8">
        <v>11</v>
      </c>
      <c r="AE33" s="8">
        <v>12</v>
      </c>
      <c r="AF33" s="8">
        <v>11</v>
      </c>
      <c r="AG33" s="8">
        <v>50</v>
      </c>
      <c r="AH33" s="8">
        <v>44</v>
      </c>
      <c r="AI33" s="8">
        <v>42</v>
      </c>
      <c r="AJ33" s="8">
        <v>41</v>
      </c>
      <c r="AK33" s="8">
        <v>39</v>
      </c>
      <c r="AL33" s="8">
        <v>34</v>
      </c>
      <c r="AM33" s="8">
        <v>31</v>
      </c>
      <c r="AN33" s="8">
        <v>27</v>
      </c>
      <c r="AO33" s="8">
        <v>24</v>
      </c>
      <c r="AP33" s="8">
        <v>20</v>
      </c>
      <c r="AQ33" s="8">
        <v>17</v>
      </c>
      <c r="AR33" s="8">
        <v>13</v>
      </c>
      <c r="AS33" s="8">
        <v>8</v>
      </c>
      <c r="AT33" s="9">
        <v>8</v>
      </c>
      <c r="AU33" s="54">
        <v>0</v>
      </c>
      <c r="AV33" s="8">
        <v>4</v>
      </c>
      <c r="AW33" s="8">
        <v>4</v>
      </c>
      <c r="AX33" s="8">
        <v>11</v>
      </c>
      <c r="AY33" s="8">
        <v>299</v>
      </c>
      <c r="AZ33" s="8">
        <v>24</v>
      </c>
      <c r="BA33" s="8">
        <v>27</v>
      </c>
      <c r="BB33" s="8">
        <v>126</v>
      </c>
      <c r="BC33" s="9">
        <v>14</v>
      </c>
      <c r="BD33" s="43"/>
      <c r="BE33" s="13">
        <f t="shared" si="50"/>
        <v>590</v>
      </c>
      <c r="BF33" s="12">
        <f t="shared" si="44"/>
        <v>108</v>
      </c>
      <c r="BG33" s="12">
        <f t="shared" si="45"/>
        <v>61</v>
      </c>
      <c r="BH33" s="12">
        <f t="shared" si="46"/>
        <v>117</v>
      </c>
      <c r="BI33" s="12">
        <f t="shared" si="47"/>
        <v>214</v>
      </c>
      <c r="BJ33" s="14">
        <f t="shared" si="48"/>
        <v>90</v>
      </c>
    </row>
    <row r="34" spans="1:62" x14ac:dyDescent="0.25">
      <c r="A34" s="29" t="s">
        <v>104</v>
      </c>
      <c r="B34" s="29" t="s">
        <v>68</v>
      </c>
      <c r="C34" s="30" t="s">
        <v>68</v>
      </c>
      <c r="D34" s="30" t="s">
        <v>69</v>
      </c>
      <c r="E34" s="30" t="s">
        <v>105</v>
      </c>
      <c r="F34" s="30" t="s">
        <v>69</v>
      </c>
      <c r="G34" s="30" t="s">
        <v>140</v>
      </c>
      <c r="H34" s="30" t="s">
        <v>65</v>
      </c>
      <c r="I34" s="30" t="s">
        <v>131</v>
      </c>
      <c r="J34" s="30"/>
      <c r="K34" s="49" t="s">
        <v>71</v>
      </c>
      <c r="L34" s="56">
        <f>+SUM(M34:AT34)</f>
        <v>850</v>
      </c>
      <c r="M34" s="46">
        <f t="shared" ref="M34:BJ34" si="51">SUM(M35:M40)</f>
        <v>8</v>
      </c>
      <c r="N34" s="46">
        <f t="shared" si="51"/>
        <v>5</v>
      </c>
      <c r="O34" s="46">
        <f t="shared" si="51"/>
        <v>12</v>
      </c>
      <c r="P34" s="46">
        <f t="shared" si="51"/>
        <v>8</v>
      </c>
      <c r="Q34" s="46">
        <f t="shared" si="51"/>
        <v>10</v>
      </c>
      <c r="R34" s="46">
        <f t="shared" si="51"/>
        <v>9</v>
      </c>
      <c r="S34" s="46">
        <f t="shared" si="51"/>
        <v>10</v>
      </c>
      <c r="T34" s="46">
        <f t="shared" si="51"/>
        <v>11</v>
      </c>
      <c r="U34" s="46">
        <f t="shared" si="51"/>
        <v>3</v>
      </c>
      <c r="V34" s="46">
        <f t="shared" si="51"/>
        <v>19</v>
      </c>
      <c r="W34" s="46">
        <f t="shared" si="51"/>
        <v>7</v>
      </c>
      <c r="X34" s="46">
        <f t="shared" si="51"/>
        <v>12</v>
      </c>
      <c r="Y34" s="46">
        <f t="shared" si="51"/>
        <v>12</v>
      </c>
      <c r="Z34" s="46">
        <f t="shared" si="51"/>
        <v>12</v>
      </c>
      <c r="AA34" s="46">
        <f t="shared" si="51"/>
        <v>19</v>
      </c>
      <c r="AB34" s="46">
        <f t="shared" si="51"/>
        <v>14</v>
      </c>
      <c r="AC34" s="46">
        <f t="shared" si="51"/>
        <v>14</v>
      </c>
      <c r="AD34" s="46">
        <f t="shared" si="51"/>
        <v>14</v>
      </c>
      <c r="AE34" s="46">
        <f t="shared" si="51"/>
        <v>20</v>
      </c>
      <c r="AF34" s="46">
        <f t="shared" si="51"/>
        <v>10</v>
      </c>
      <c r="AG34" s="46">
        <f t="shared" si="51"/>
        <v>47</v>
      </c>
      <c r="AH34" s="46">
        <f t="shared" si="51"/>
        <v>49</v>
      </c>
      <c r="AI34" s="46">
        <f t="shared" si="51"/>
        <v>51</v>
      </c>
      <c r="AJ34" s="46">
        <f t="shared" si="51"/>
        <v>67</v>
      </c>
      <c r="AK34" s="46">
        <f t="shared" si="51"/>
        <v>57</v>
      </c>
      <c r="AL34" s="46">
        <f t="shared" si="51"/>
        <v>46</v>
      </c>
      <c r="AM34" s="46">
        <f t="shared" si="51"/>
        <v>64</v>
      </c>
      <c r="AN34" s="46">
        <f t="shared" si="51"/>
        <v>47</v>
      </c>
      <c r="AO34" s="46">
        <f t="shared" si="51"/>
        <v>53</v>
      </c>
      <c r="AP34" s="46">
        <f t="shared" si="51"/>
        <v>41</v>
      </c>
      <c r="AQ34" s="46">
        <f t="shared" si="51"/>
        <v>34</v>
      </c>
      <c r="AR34" s="46">
        <f t="shared" si="51"/>
        <v>29</v>
      </c>
      <c r="AS34" s="46">
        <f t="shared" si="51"/>
        <v>18</v>
      </c>
      <c r="AT34" s="47">
        <f t="shared" si="51"/>
        <v>18</v>
      </c>
      <c r="AU34" s="53">
        <f t="shared" si="51"/>
        <v>1</v>
      </c>
      <c r="AV34" s="46">
        <f t="shared" si="51"/>
        <v>5</v>
      </c>
      <c r="AW34" s="46">
        <f t="shared" si="51"/>
        <v>3</v>
      </c>
      <c r="AX34" s="46">
        <f t="shared" si="51"/>
        <v>21</v>
      </c>
      <c r="AY34" s="46">
        <f t="shared" si="51"/>
        <v>411</v>
      </c>
      <c r="AZ34" s="46">
        <f t="shared" si="51"/>
        <v>26</v>
      </c>
      <c r="BA34" s="46">
        <f t="shared" si="51"/>
        <v>33</v>
      </c>
      <c r="BB34" s="46">
        <f t="shared" si="51"/>
        <v>152</v>
      </c>
      <c r="BC34" s="47">
        <f t="shared" si="51"/>
        <v>9</v>
      </c>
      <c r="BD34" s="44"/>
      <c r="BE34" s="21">
        <f t="shared" si="51"/>
        <v>850</v>
      </c>
      <c r="BF34" s="19">
        <f t="shared" si="51"/>
        <v>114</v>
      </c>
      <c r="BG34" s="19">
        <f t="shared" si="51"/>
        <v>85</v>
      </c>
      <c r="BH34" s="19">
        <f t="shared" si="51"/>
        <v>126</v>
      </c>
      <c r="BI34" s="19">
        <f t="shared" si="51"/>
        <v>332</v>
      </c>
      <c r="BJ34" s="20">
        <f t="shared" si="51"/>
        <v>193</v>
      </c>
    </row>
    <row r="35" spans="1:62" x14ac:dyDescent="0.25">
      <c r="A35" s="31">
        <v>3026</v>
      </c>
      <c r="B35" s="31" t="s">
        <v>68</v>
      </c>
      <c r="C35" s="32" t="s">
        <v>68</v>
      </c>
      <c r="D35" s="32" t="s">
        <v>69</v>
      </c>
      <c r="E35" s="32" t="s">
        <v>105</v>
      </c>
      <c r="F35" s="32" t="s">
        <v>69</v>
      </c>
      <c r="G35" s="32" t="s">
        <v>100</v>
      </c>
      <c r="H35" s="50" t="s">
        <v>106</v>
      </c>
      <c r="I35" s="61" t="s">
        <v>134</v>
      </c>
      <c r="J35" s="59">
        <v>2</v>
      </c>
      <c r="K35" s="50" t="s">
        <v>71</v>
      </c>
      <c r="L35" s="57">
        <f t="shared" si="49"/>
        <v>198</v>
      </c>
      <c r="M35" s="8">
        <v>2</v>
      </c>
      <c r="N35" s="8">
        <v>1</v>
      </c>
      <c r="O35" s="8">
        <v>3</v>
      </c>
      <c r="P35" s="8">
        <v>2</v>
      </c>
      <c r="Q35" s="8">
        <v>3</v>
      </c>
      <c r="R35" s="8">
        <v>2</v>
      </c>
      <c r="S35" s="8">
        <v>3</v>
      </c>
      <c r="T35" s="8">
        <v>2</v>
      </c>
      <c r="U35" s="8">
        <v>1</v>
      </c>
      <c r="V35" s="8">
        <v>4</v>
      </c>
      <c r="W35" s="8">
        <v>2</v>
      </c>
      <c r="X35" s="8">
        <v>3</v>
      </c>
      <c r="Y35" s="8">
        <v>3</v>
      </c>
      <c r="Z35" s="8">
        <v>3</v>
      </c>
      <c r="AA35" s="8">
        <v>4</v>
      </c>
      <c r="AB35" s="8">
        <v>3</v>
      </c>
      <c r="AC35" s="8">
        <v>3</v>
      </c>
      <c r="AD35" s="8">
        <v>3</v>
      </c>
      <c r="AE35" s="8">
        <v>5</v>
      </c>
      <c r="AF35" s="8">
        <v>3</v>
      </c>
      <c r="AG35" s="8">
        <v>10</v>
      </c>
      <c r="AH35" s="8">
        <v>11</v>
      </c>
      <c r="AI35" s="8">
        <v>11</v>
      </c>
      <c r="AJ35" s="8">
        <v>15</v>
      </c>
      <c r="AK35" s="8">
        <v>13</v>
      </c>
      <c r="AL35" s="8">
        <v>10</v>
      </c>
      <c r="AM35" s="8">
        <v>16</v>
      </c>
      <c r="AN35" s="8">
        <v>11</v>
      </c>
      <c r="AO35" s="8">
        <v>12</v>
      </c>
      <c r="AP35" s="8">
        <v>10</v>
      </c>
      <c r="AQ35" s="8">
        <v>8</v>
      </c>
      <c r="AR35" s="8">
        <v>8</v>
      </c>
      <c r="AS35" s="8">
        <v>4</v>
      </c>
      <c r="AT35" s="9">
        <v>4</v>
      </c>
      <c r="AU35" s="54">
        <v>1</v>
      </c>
      <c r="AV35" s="8">
        <v>1</v>
      </c>
      <c r="AW35" s="8">
        <v>1</v>
      </c>
      <c r="AX35" s="8">
        <v>6</v>
      </c>
      <c r="AY35" s="8">
        <v>92</v>
      </c>
      <c r="AZ35" s="8">
        <v>6</v>
      </c>
      <c r="BA35" s="8">
        <v>7</v>
      </c>
      <c r="BB35" s="8">
        <v>34</v>
      </c>
      <c r="BC35" s="9">
        <v>2</v>
      </c>
      <c r="BD35" s="43"/>
      <c r="BE35" s="13">
        <f t="shared" si="50"/>
        <v>198</v>
      </c>
      <c r="BF35" s="12">
        <f t="shared" ref="BF35:BF40" si="52">SUM(M35:X35)</f>
        <v>28</v>
      </c>
      <c r="BG35" s="12">
        <f t="shared" ref="BG35:BG40" si="53">SUM(Y35:AD35)</f>
        <v>19</v>
      </c>
      <c r="BH35" s="12">
        <f t="shared" ref="BH35:BH40" si="54">SUM(AE35:AH35)</f>
        <v>29</v>
      </c>
      <c r="BI35" s="12">
        <f t="shared" ref="BI35:BI40" si="55">SUM(AI35:AN35)</f>
        <v>76</v>
      </c>
      <c r="BJ35" s="14">
        <f t="shared" ref="BJ35:BJ40" si="56">SUM(AO35:AT35)</f>
        <v>46</v>
      </c>
    </row>
    <row r="36" spans="1:62" x14ac:dyDescent="0.25">
      <c r="A36" s="31">
        <v>3029</v>
      </c>
      <c r="B36" s="31" t="s">
        <v>68</v>
      </c>
      <c r="C36" s="32" t="s">
        <v>68</v>
      </c>
      <c r="D36" s="32" t="s">
        <v>69</v>
      </c>
      <c r="E36" s="32" t="s">
        <v>105</v>
      </c>
      <c r="F36" s="32" t="s">
        <v>69</v>
      </c>
      <c r="G36" s="32" t="s">
        <v>100</v>
      </c>
      <c r="H36" s="50" t="s">
        <v>107</v>
      </c>
      <c r="I36" s="61" t="s">
        <v>134</v>
      </c>
      <c r="J36" s="59">
        <v>2</v>
      </c>
      <c r="K36" s="50" t="s">
        <v>71</v>
      </c>
      <c r="L36" s="57">
        <f t="shared" si="49"/>
        <v>179</v>
      </c>
      <c r="M36" s="8">
        <v>2</v>
      </c>
      <c r="N36" s="8">
        <v>1</v>
      </c>
      <c r="O36" s="8">
        <v>3</v>
      </c>
      <c r="P36" s="8">
        <v>2</v>
      </c>
      <c r="Q36" s="8">
        <v>2</v>
      </c>
      <c r="R36" s="8">
        <v>2</v>
      </c>
      <c r="S36" s="8">
        <v>2</v>
      </c>
      <c r="T36" s="8">
        <v>2</v>
      </c>
      <c r="U36" s="8">
        <v>1</v>
      </c>
      <c r="V36" s="8">
        <v>4</v>
      </c>
      <c r="W36" s="8">
        <v>1</v>
      </c>
      <c r="X36" s="8">
        <v>3</v>
      </c>
      <c r="Y36" s="8">
        <v>3</v>
      </c>
      <c r="Z36" s="8">
        <v>3</v>
      </c>
      <c r="AA36" s="8">
        <v>4</v>
      </c>
      <c r="AB36" s="8">
        <v>3</v>
      </c>
      <c r="AC36" s="8">
        <v>3</v>
      </c>
      <c r="AD36" s="8">
        <v>3</v>
      </c>
      <c r="AE36" s="8">
        <v>4</v>
      </c>
      <c r="AF36" s="8">
        <v>2</v>
      </c>
      <c r="AG36" s="8">
        <v>8</v>
      </c>
      <c r="AH36" s="8">
        <v>10</v>
      </c>
      <c r="AI36" s="8">
        <v>10</v>
      </c>
      <c r="AJ36" s="8">
        <v>14</v>
      </c>
      <c r="AK36" s="8">
        <v>12</v>
      </c>
      <c r="AL36" s="8">
        <v>10</v>
      </c>
      <c r="AM36" s="8">
        <v>14</v>
      </c>
      <c r="AN36" s="8">
        <v>10</v>
      </c>
      <c r="AO36" s="8">
        <v>11</v>
      </c>
      <c r="AP36" s="8">
        <v>9</v>
      </c>
      <c r="AQ36" s="8">
        <v>7</v>
      </c>
      <c r="AR36" s="8">
        <v>6</v>
      </c>
      <c r="AS36" s="8">
        <v>4</v>
      </c>
      <c r="AT36" s="9">
        <v>4</v>
      </c>
      <c r="AU36" s="54">
        <v>0</v>
      </c>
      <c r="AV36" s="8">
        <v>1</v>
      </c>
      <c r="AW36" s="8">
        <v>1</v>
      </c>
      <c r="AX36" s="8">
        <v>4</v>
      </c>
      <c r="AY36" s="8">
        <v>83</v>
      </c>
      <c r="AZ36" s="8">
        <v>5</v>
      </c>
      <c r="BA36" s="8">
        <v>5</v>
      </c>
      <c r="BB36" s="8">
        <v>29</v>
      </c>
      <c r="BC36" s="9">
        <v>2</v>
      </c>
      <c r="BD36" s="43"/>
      <c r="BE36" s="13">
        <f t="shared" si="50"/>
        <v>179</v>
      </c>
      <c r="BF36" s="12">
        <f t="shared" si="52"/>
        <v>25</v>
      </c>
      <c r="BG36" s="12">
        <f t="shared" si="53"/>
        <v>19</v>
      </c>
      <c r="BH36" s="12">
        <f t="shared" si="54"/>
        <v>24</v>
      </c>
      <c r="BI36" s="12">
        <f t="shared" si="55"/>
        <v>70</v>
      </c>
      <c r="BJ36" s="14">
        <f t="shared" si="56"/>
        <v>41</v>
      </c>
    </row>
    <row r="37" spans="1:62" x14ac:dyDescent="0.25">
      <c r="A37" s="31">
        <v>3027</v>
      </c>
      <c r="B37" s="31" t="s">
        <v>68</v>
      </c>
      <c r="C37" s="32" t="s">
        <v>68</v>
      </c>
      <c r="D37" s="32" t="s">
        <v>69</v>
      </c>
      <c r="E37" s="32" t="s">
        <v>105</v>
      </c>
      <c r="F37" s="32" t="s">
        <v>69</v>
      </c>
      <c r="G37" s="32" t="s">
        <v>100</v>
      </c>
      <c r="H37" s="50" t="s">
        <v>108</v>
      </c>
      <c r="I37" s="61" t="s">
        <v>133</v>
      </c>
      <c r="J37" s="59">
        <v>2</v>
      </c>
      <c r="K37" s="50" t="s">
        <v>71</v>
      </c>
      <c r="L37" s="57">
        <f t="shared" si="49"/>
        <v>123</v>
      </c>
      <c r="M37" s="8">
        <v>1</v>
      </c>
      <c r="N37" s="8">
        <v>1</v>
      </c>
      <c r="O37" s="8">
        <v>2</v>
      </c>
      <c r="P37" s="8">
        <v>1</v>
      </c>
      <c r="Q37" s="8">
        <v>1</v>
      </c>
      <c r="R37" s="8">
        <v>1</v>
      </c>
      <c r="S37" s="8">
        <v>1</v>
      </c>
      <c r="T37" s="8">
        <v>2</v>
      </c>
      <c r="U37" s="8">
        <v>0</v>
      </c>
      <c r="V37" s="8">
        <v>3</v>
      </c>
      <c r="W37" s="8">
        <v>1</v>
      </c>
      <c r="X37" s="8">
        <v>2</v>
      </c>
      <c r="Y37" s="8">
        <v>2</v>
      </c>
      <c r="Z37" s="8">
        <v>2</v>
      </c>
      <c r="AA37" s="8">
        <v>3</v>
      </c>
      <c r="AB37" s="8">
        <v>2</v>
      </c>
      <c r="AC37" s="8">
        <v>2</v>
      </c>
      <c r="AD37" s="8">
        <v>2</v>
      </c>
      <c r="AE37" s="8">
        <v>3</v>
      </c>
      <c r="AF37" s="8">
        <v>1</v>
      </c>
      <c r="AG37" s="8">
        <v>7</v>
      </c>
      <c r="AH37" s="8">
        <v>7</v>
      </c>
      <c r="AI37" s="8">
        <v>7</v>
      </c>
      <c r="AJ37" s="8">
        <v>10</v>
      </c>
      <c r="AK37" s="8">
        <v>8</v>
      </c>
      <c r="AL37" s="8">
        <v>6</v>
      </c>
      <c r="AM37" s="8">
        <v>9</v>
      </c>
      <c r="AN37" s="8">
        <v>7</v>
      </c>
      <c r="AO37" s="8">
        <v>8</v>
      </c>
      <c r="AP37" s="8">
        <v>6</v>
      </c>
      <c r="AQ37" s="8">
        <v>5</v>
      </c>
      <c r="AR37" s="8">
        <v>4</v>
      </c>
      <c r="AS37" s="8">
        <v>3</v>
      </c>
      <c r="AT37" s="9">
        <v>3</v>
      </c>
      <c r="AU37" s="54">
        <v>0</v>
      </c>
      <c r="AV37" s="8">
        <v>1</v>
      </c>
      <c r="AW37" s="8">
        <v>0</v>
      </c>
      <c r="AX37" s="8">
        <v>3</v>
      </c>
      <c r="AY37" s="8">
        <v>58</v>
      </c>
      <c r="AZ37" s="8">
        <v>4</v>
      </c>
      <c r="BA37" s="8">
        <v>5</v>
      </c>
      <c r="BB37" s="8">
        <v>21</v>
      </c>
      <c r="BC37" s="9">
        <v>1</v>
      </c>
      <c r="BD37" s="43"/>
      <c r="BE37" s="13">
        <f t="shared" si="50"/>
        <v>123</v>
      </c>
      <c r="BF37" s="12">
        <f t="shared" si="52"/>
        <v>16</v>
      </c>
      <c r="BG37" s="12">
        <f t="shared" si="53"/>
        <v>13</v>
      </c>
      <c r="BH37" s="12">
        <f t="shared" si="54"/>
        <v>18</v>
      </c>
      <c r="BI37" s="12">
        <f t="shared" si="55"/>
        <v>47</v>
      </c>
      <c r="BJ37" s="14">
        <f t="shared" si="56"/>
        <v>29</v>
      </c>
    </row>
    <row r="38" spans="1:62" x14ac:dyDescent="0.25">
      <c r="A38" s="31">
        <v>3028</v>
      </c>
      <c r="B38" s="31" t="s">
        <v>68</v>
      </c>
      <c r="C38" s="32" t="s">
        <v>68</v>
      </c>
      <c r="D38" s="32" t="s">
        <v>69</v>
      </c>
      <c r="E38" s="32" t="s">
        <v>105</v>
      </c>
      <c r="F38" s="32" t="s">
        <v>69</v>
      </c>
      <c r="G38" s="32" t="s">
        <v>100</v>
      </c>
      <c r="H38" s="50" t="s">
        <v>109</v>
      </c>
      <c r="I38" s="61" t="s">
        <v>133</v>
      </c>
      <c r="J38" s="59">
        <v>2</v>
      </c>
      <c r="K38" s="50" t="s">
        <v>71</v>
      </c>
      <c r="L38" s="57">
        <f t="shared" si="49"/>
        <v>118</v>
      </c>
      <c r="M38" s="8">
        <v>1</v>
      </c>
      <c r="N38" s="8">
        <v>1</v>
      </c>
      <c r="O38" s="8">
        <v>2</v>
      </c>
      <c r="P38" s="8">
        <v>1</v>
      </c>
      <c r="Q38" s="8">
        <v>1</v>
      </c>
      <c r="R38" s="8">
        <v>1</v>
      </c>
      <c r="S38" s="8">
        <v>1</v>
      </c>
      <c r="T38" s="8">
        <v>2</v>
      </c>
      <c r="U38" s="8">
        <v>0</v>
      </c>
      <c r="V38" s="8">
        <v>3</v>
      </c>
      <c r="W38" s="8">
        <v>1</v>
      </c>
      <c r="X38" s="8">
        <v>2</v>
      </c>
      <c r="Y38" s="8">
        <v>2</v>
      </c>
      <c r="Z38" s="8">
        <v>2</v>
      </c>
      <c r="AA38" s="8">
        <v>3</v>
      </c>
      <c r="AB38" s="8">
        <v>2</v>
      </c>
      <c r="AC38" s="8">
        <v>2</v>
      </c>
      <c r="AD38" s="8">
        <v>2</v>
      </c>
      <c r="AE38" s="8">
        <v>3</v>
      </c>
      <c r="AF38" s="8">
        <v>1</v>
      </c>
      <c r="AG38" s="8">
        <v>6</v>
      </c>
      <c r="AH38" s="8">
        <v>7</v>
      </c>
      <c r="AI38" s="8">
        <v>7</v>
      </c>
      <c r="AJ38" s="8">
        <v>9</v>
      </c>
      <c r="AK38" s="8">
        <v>8</v>
      </c>
      <c r="AL38" s="8">
        <v>6</v>
      </c>
      <c r="AM38" s="8">
        <v>9</v>
      </c>
      <c r="AN38" s="8">
        <v>6</v>
      </c>
      <c r="AO38" s="8">
        <v>8</v>
      </c>
      <c r="AP38" s="8">
        <v>6</v>
      </c>
      <c r="AQ38" s="8">
        <v>5</v>
      </c>
      <c r="AR38" s="8">
        <v>4</v>
      </c>
      <c r="AS38" s="8">
        <v>2</v>
      </c>
      <c r="AT38" s="9">
        <v>2</v>
      </c>
      <c r="AU38" s="54">
        <v>0</v>
      </c>
      <c r="AV38" s="8">
        <v>1</v>
      </c>
      <c r="AW38" s="8">
        <v>0</v>
      </c>
      <c r="AX38" s="8">
        <v>3</v>
      </c>
      <c r="AY38" s="8">
        <v>56</v>
      </c>
      <c r="AZ38" s="8">
        <v>4</v>
      </c>
      <c r="BA38" s="8">
        <v>5</v>
      </c>
      <c r="BB38" s="8">
        <v>19</v>
      </c>
      <c r="BC38" s="9">
        <v>1</v>
      </c>
      <c r="BD38" s="43"/>
      <c r="BE38" s="13">
        <f t="shared" si="50"/>
        <v>118</v>
      </c>
      <c r="BF38" s="12">
        <f t="shared" si="52"/>
        <v>16</v>
      </c>
      <c r="BG38" s="12">
        <f t="shared" si="53"/>
        <v>13</v>
      </c>
      <c r="BH38" s="12">
        <f t="shared" si="54"/>
        <v>17</v>
      </c>
      <c r="BI38" s="12">
        <f t="shared" si="55"/>
        <v>45</v>
      </c>
      <c r="BJ38" s="14">
        <f t="shared" si="56"/>
        <v>27</v>
      </c>
    </row>
    <row r="39" spans="1:62" x14ac:dyDescent="0.25">
      <c r="A39" s="31">
        <v>3030</v>
      </c>
      <c r="B39" s="31" t="s">
        <v>68</v>
      </c>
      <c r="C39" s="32" t="s">
        <v>68</v>
      </c>
      <c r="D39" s="32" t="s">
        <v>69</v>
      </c>
      <c r="E39" s="32" t="s">
        <v>105</v>
      </c>
      <c r="F39" s="32" t="s">
        <v>69</v>
      </c>
      <c r="G39" s="32" t="s">
        <v>100</v>
      </c>
      <c r="H39" s="50" t="s">
        <v>110</v>
      </c>
      <c r="I39" s="61" t="s">
        <v>133</v>
      </c>
      <c r="J39" s="59">
        <v>2</v>
      </c>
      <c r="K39" s="50" t="s">
        <v>71</v>
      </c>
      <c r="L39" s="57">
        <f t="shared" si="49"/>
        <v>115</v>
      </c>
      <c r="M39" s="8">
        <v>1</v>
      </c>
      <c r="N39" s="8">
        <v>1</v>
      </c>
      <c r="O39" s="8">
        <v>1</v>
      </c>
      <c r="P39" s="8">
        <v>1</v>
      </c>
      <c r="Q39" s="8">
        <v>2</v>
      </c>
      <c r="R39" s="8">
        <v>2</v>
      </c>
      <c r="S39" s="8">
        <v>2</v>
      </c>
      <c r="T39" s="8">
        <v>2</v>
      </c>
      <c r="U39" s="8">
        <v>1</v>
      </c>
      <c r="V39" s="8">
        <v>2</v>
      </c>
      <c r="W39" s="8">
        <v>1</v>
      </c>
      <c r="X39" s="8">
        <v>1</v>
      </c>
      <c r="Y39" s="8">
        <v>1</v>
      </c>
      <c r="Z39" s="8">
        <v>1</v>
      </c>
      <c r="AA39" s="8">
        <v>2</v>
      </c>
      <c r="AB39" s="8">
        <v>2</v>
      </c>
      <c r="AC39" s="8">
        <v>2</v>
      </c>
      <c r="AD39" s="8">
        <v>2</v>
      </c>
      <c r="AE39" s="8">
        <v>2</v>
      </c>
      <c r="AF39" s="8">
        <v>2</v>
      </c>
      <c r="AG39" s="8">
        <v>9</v>
      </c>
      <c r="AH39" s="8">
        <v>8</v>
      </c>
      <c r="AI39" s="8">
        <v>9</v>
      </c>
      <c r="AJ39" s="8">
        <v>9</v>
      </c>
      <c r="AK39" s="8">
        <v>8</v>
      </c>
      <c r="AL39" s="8">
        <v>7</v>
      </c>
      <c r="AM39" s="8">
        <v>7</v>
      </c>
      <c r="AN39" s="8">
        <v>6</v>
      </c>
      <c r="AO39" s="8">
        <v>6</v>
      </c>
      <c r="AP39" s="8">
        <v>4</v>
      </c>
      <c r="AQ39" s="8">
        <v>4</v>
      </c>
      <c r="AR39" s="8">
        <v>3</v>
      </c>
      <c r="AS39" s="8">
        <v>2</v>
      </c>
      <c r="AT39" s="9">
        <v>2</v>
      </c>
      <c r="AU39" s="54">
        <v>0</v>
      </c>
      <c r="AV39" s="8">
        <v>1</v>
      </c>
      <c r="AW39" s="8">
        <v>1</v>
      </c>
      <c r="AX39" s="8">
        <v>2</v>
      </c>
      <c r="AY39" s="8">
        <v>63</v>
      </c>
      <c r="AZ39" s="8">
        <v>4</v>
      </c>
      <c r="BA39" s="8">
        <v>6</v>
      </c>
      <c r="BB39" s="8">
        <v>27</v>
      </c>
      <c r="BC39" s="9">
        <v>2</v>
      </c>
      <c r="BD39" s="43"/>
      <c r="BE39" s="13">
        <f t="shared" si="50"/>
        <v>115</v>
      </c>
      <c r="BF39" s="12">
        <f t="shared" si="52"/>
        <v>17</v>
      </c>
      <c r="BG39" s="12">
        <f t="shared" si="53"/>
        <v>10</v>
      </c>
      <c r="BH39" s="12">
        <f t="shared" si="54"/>
        <v>21</v>
      </c>
      <c r="BI39" s="12">
        <f t="shared" si="55"/>
        <v>46</v>
      </c>
      <c r="BJ39" s="14">
        <f t="shared" si="56"/>
        <v>21</v>
      </c>
    </row>
    <row r="40" spans="1:62" ht="15.75" thickBot="1" x14ac:dyDescent="0.3">
      <c r="A40" s="31">
        <v>24206</v>
      </c>
      <c r="B40" s="31" t="s">
        <v>68</v>
      </c>
      <c r="C40" s="32" t="s">
        <v>68</v>
      </c>
      <c r="D40" s="32" t="s">
        <v>69</v>
      </c>
      <c r="E40" s="32" t="s">
        <v>105</v>
      </c>
      <c r="F40" s="32" t="s">
        <v>69</v>
      </c>
      <c r="G40" s="32" t="s">
        <v>100</v>
      </c>
      <c r="H40" s="50" t="s">
        <v>111</v>
      </c>
      <c r="I40" s="61" t="s">
        <v>133</v>
      </c>
      <c r="J40" s="59">
        <v>2</v>
      </c>
      <c r="K40" s="50" t="s">
        <v>71</v>
      </c>
      <c r="L40" s="57">
        <f t="shared" si="49"/>
        <v>117</v>
      </c>
      <c r="M40" s="10">
        <v>1</v>
      </c>
      <c r="N40" s="10">
        <v>0</v>
      </c>
      <c r="O40" s="10">
        <v>1</v>
      </c>
      <c r="P40" s="10">
        <v>1</v>
      </c>
      <c r="Q40" s="10">
        <v>1</v>
      </c>
      <c r="R40" s="10">
        <v>1</v>
      </c>
      <c r="S40" s="10">
        <v>1</v>
      </c>
      <c r="T40" s="10">
        <v>1</v>
      </c>
      <c r="U40" s="10">
        <v>0</v>
      </c>
      <c r="V40" s="10">
        <v>3</v>
      </c>
      <c r="W40" s="10">
        <v>1</v>
      </c>
      <c r="X40" s="10">
        <v>1</v>
      </c>
      <c r="Y40" s="10">
        <v>1</v>
      </c>
      <c r="Z40" s="10">
        <v>1</v>
      </c>
      <c r="AA40" s="10">
        <v>3</v>
      </c>
      <c r="AB40" s="10">
        <v>2</v>
      </c>
      <c r="AC40" s="10">
        <v>2</v>
      </c>
      <c r="AD40" s="10">
        <v>2</v>
      </c>
      <c r="AE40" s="10">
        <v>3</v>
      </c>
      <c r="AF40" s="10">
        <v>1</v>
      </c>
      <c r="AG40" s="10">
        <v>7</v>
      </c>
      <c r="AH40" s="10">
        <v>6</v>
      </c>
      <c r="AI40" s="10">
        <v>7</v>
      </c>
      <c r="AJ40" s="10">
        <v>10</v>
      </c>
      <c r="AK40" s="10">
        <v>8</v>
      </c>
      <c r="AL40" s="10">
        <v>7</v>
      </c>
      <c r="AM40" s="10">
        <v>9</v>
      </c>
      <c r="AN40" s="10">
        <v>7</v>
      </c>
      <c r="AO40" s="10">
        <v>8</v>
      </c>
      <c r="AP40" s="10">
        <v>6</v>
      </c>
      <c r="AQ40" s="10">
        <v>5</v>
      </c>
      <c r="AR40" s="10">
        <v>4</v>
      </c>
      <c r="AS40" s="10">
        <v>3</v>
      </c>
      <c r="AT40" s="11">
        <v>3</v>
      </c>
      <c r="AU40" s="55">
        <v>0</v>
      </c>
      <c r="AV40" s="10">
        <v>0</v>
      </c>
      <c r="AW40" s="10">
        <v>0</v>
      </c>
      <c r="AX40" s="10">
        <v>3</v>
      </c>
      <c r="AY40" s="10">
        <v>59</v>
      </c>
      <c r="AZ40" s="10">
        <v>3</v>
      </c>
      <c r="BA40" s="10">
        <v>5</v>
      </c>
      <c r="BB40" s="10">
        <v>22</v>
      </c>
      <c r="BC40" s="11">
        <v>1</v>
      </c>
      <c r="BD40" s="45"/>
      <c r="BE40" s="13">
        <f t="shared" si="50"/>
        <v>117</v>
      </c>
      <c r="BF40" s="15">
        <f t="shared" si="52"/>
        <v>12</v>
      </c>
      <c r="BG40" s="15">
        <f t="shared" si="53"/>
        <v>11</v>
      </c>
      <c r="BH40" s="15">
        <f t="shared" si="54"/>
        <v>17</v>
      </c>
      <c r="BI40" s="15">
        <f t="shared" si="55"/>
        <v>48</v>
      </c>
      <c r="BJ40" s="16">
        <f t="shared" si="56"/>
        <v>29</v>
      </c>
    </row>
    <row r="41" spans="1:62" x14ac:dyDescent="0.25">
      <c r="A41" s="29" t="s">
        <v>112</v>
      </c>
      <c r="B41" s="29" t="s">
        <v>68</v>
      </c>
      <c r="C41" s="30" t="s">
        <v>68</v>
      </c>
      <c r="D41" s="30" t="s">
        <v>69</v>
      </c>
      <c r="E41" s="30" t="s">
        <v>94</v>
      </c>
      <c r="F41" s="30" t="s">
        <v>69</v>
      </c>
      <c r="G41" s="30" t="s">
        <v>140</v>
      </c>
      <c r="H41" s="30" t="s">
        <v>65</v>
      </c>
      <c r="I41" s="60" t="s">
        <v>131</v>
      </c>
      <c r="J41" s="30"/>
      <c r="K41" s="49" t="s">
        <v>71</v>
      </c>
      <c r="L41" s="56">
        <f>+SUM(M41:AT41)</f>
        <v>9104</v>
      </c>
      <c r="M41" s="46">
        <f t="shared" ref="M41:BJ41" si="57">SUM(M42:M49)</f>
        <v>71</v>
      </c>
      <c r="N41" s="46">
        <f t="shared" si="57"/>
        <v>64</v>
      </c>
      <c r="O41" s="46">
        <f t="shared" si="57"/>
        <v>98</v>
      </c>
      <c r="P41" s="46">
        <f t="shared" si="57"/>
        <v>94</v>
      </c>
      <c r="Q41" s="46">
        <f t="shared" si="57"/>
        <v>83</v>
      </c>
      <c r="R41" s="46">
        <f t="shared" si="57"/>
        <v>76</v>
      </c>
      <c r="S41" s="46">
        <f t="shared" si="57"/>
        <v>81</v>
      </c>
      <c r="T41" s="46">
        <f t="shared" si="57"/>
        <v>85</v>
      </c>
      <c r="U41" s="46">
        <f t="shared" si="57"/>
        <v>89</v>
      </c>
      <c r="V41" s="46">
        <f t="shared" si="57"/>
        <v>91</v>
      </c>
      <c r="W41" s="46">
        <f t="shared" si="57"/>
        <v>95</v>
      </c>
      <c r="X41" s="46">
        <f t="shared" si="57"/>
        <v>108</v>
      </c>
      <c r="Y41" s="46">
        <f t="shared" si="57"/>
        <v>84</v>
      </c>
      <c r="Z41" s="46">
        <f t="shared" si="57"/>
        <v>89</v>
      </c>
      <c r="AA41" s="46">
        <f t="shared" si="57"/>
        <v>102</v>
      </c>
      <c r="AB41" s="46">
        <f t="shared" si="57"/>
        <v>121</v>
      </c>
      <c r="AC41" s="46">
        <f t="shared" si="57"/>
        <v>118</v>
      </c>
      <c r="AD41" s="46">
        <f t="shared" si="57"/>
        <v>127</v>
      </c>
      <c r="AE41" s="46">
        <f t="shared" si="57"/>
        <v>132</v>
      </c>
      <c r="AF41" s="46">
        <f t="shared" si="57"/>
        <v>98</v>
      </c>
      <c r="AG41" s="46">
        <f t="shared" si="57"/>
        <v>551</v>
      </c>
      <c r="AH41" s="46">
        <f t="shared" si="57"/>
        <v>490</v>
      </c>
      <c r="AI41" s="46">
        <f t="shared" si="57"/>
        <v>473</v>
      </c>
      <c r="AJ41" s="46">
        <f t="shared" si="57"/>
        <v>553</v>
      </c>
      <c r="AK41" s="46">
        <f t="shared" si="57"/>
        <v>595</v>
      </c>
      <c r="AL41" s="46">
        <f t="shared" si="57"/>
        <v>602</v>
      </c>
      <c r="AM41" s="46">
        <f t="shared" si="57"/>
        <v>643</v>
      </c>
      <c r="AN41" s="46">
        <f t="shared" si="57"/>
        <v>615</v>
      </c>
      <c r="AO41" s="46">
        <f t="shared" si="57"/>
        <v>524</v>
      </c>
      <c r="AP41" s="46">
        <f t="shared" si="57"/>
        <v>545</v>
      </c>
      <c r="AQ41" s="46">
        <f t="shared" si="57"/>
        <v>553</v>
      </c>
      <c r="AR41" s="46">
        <f t="shared" si="57"/>
        <v>440</v>
      </c>
      <c r="AS41" s="46">
        <f t="shared" si="57"/>
        <v>298</v>
      </c>
      <c r="AT41" s="47">
        <f t="shared" si="57"/>
        <v>316</v>
      </c>
      <c r="AU41" s="53">
        <f t="shared" si="57"/>
        <v>3</v>
      </c>
      <c r="AV41" s="46">
        <f t="shared" si="57"/>
        <v>26</v>
      </c>
      <c r="AW41" s="46">
        <f t="shared" si="57"/>
        <v>45</v>
      </c>
      <c r="AX41" s="46">
        <f t="shared" si="57"/>
        <v>122</v>
      </c>
      <c r="AY41" s="46">
        <f t="shared" si="57"/>
        <v>4633</v>
      </c>
      <c r="AZ41" s="46">
        <f t="shared" si="57"/>
        <v>217</v>
      </c>
      <c r="BA41" s="46">
        <f t="shared" si="57"/>
        <v>260</v>
      </c>
      <c r="BB41" s="46">
        <f t="shared" si="57"/>
        <v>1595</v>
      </c>
      <c r="BC41" s="47">
        <f t="shared" si="57"/>
        <v>170</v>
      </c>
      <c r="BD41" s="44"/>
      <c r="BE41" s="22">
        <f>SUM(BE42:BE49)</f>
        <v>9104</v>
      </c>
      <c r="BF41" s="17">
        <f t="shared" si="57"/>
        <v>1035</v>
      </c>
      <c r="BG41" s="17">
        <f t="shared" si="57"/>
        <v>641</v>
      </c>
      <c r="BH41" s="17">
        <f t="shared" si="57"/>
        <v>1271</v>
      </c>
      <c r="BI41" s="17">
        <f t="shared" si="57"/>
        <v>3481</v>
      </c>
      <c r="BJ41" s="18">
        <f t="shared" si="57"/>
        <v>2676</v>
      </c>
    </row>
    <row r="42" spans="1:62" x14ac:dyDescent="0.25">
      <c r="A42" s="31">
        <v>3052</v>
      </c>
      <c r="B42" s="31" t="s">
        <v>68</v>
      </c>
      <c r="C42" s="32" t="s">
        <v>68</v>
      </c>
      <c r="D42" s="32" t="s">
        <v>69</v>
      </c>
      <c r="E42" s="32" t="s">
        <v>94</v>
      </c>
      <c r="F42" s="32" t="s">
        <v>69</v>
      </c>
      <c r="G42" s="32" t="s">
        <v>94</v>
      </c>
      <c r="H42" s="32" t="s">
        <v>94</v>
      </c>
      <c r="I42" s="32" t="s">
        <v>132</v>
      </c>
      <c r="J42" s="32">
        <v>2</v>
      </c>
      <c r="K42" s="50" t="s">
        <v>71</v>
      </c>
      <c r="L42" s="57">
        <f t="shared" si="49"/>
        <v>2249</v>
      </c>
      <c r="M42" s="8">
        <v>18</v>
      </c>
      <c r="N42" s="8">
        <v>15</v>
      </c>
      <c r="O42" s="8">
        <v>25</v>
      </c>
      <c r="P42" s="8">
        <v>23</v>
      </c>
      <c r="Q42" s="8">
        <v>20</v>
      </c>
      <c r="R42" s="8">
        <v>19</v>
      </c>
      <c r="S42" s="8">
        <v>19</v>
      </c>
      <c r="T42" s="8">
        <v>21</v>
      </c>
      <c r="U42" s="8">
        <v>22</v>
      </c>
      <c r="V42" s="8">
        <v>22</v>
      </c>
      <c r="W42" s="8">
        <v>23</v>
      </c>
      <c r="X42" s="8">
        <v>27</v>
      </c>
      <c r="Y42" s="8">
        <v>20</v>
      </c>
      <c r="Z42" s="8">
        <v>22</v>
      </c>
      <c r="AA42" s="8">
        <v>25</v>
      </c>
      <c r="AB42" s="8">
        <v>31</v>
      </c>
      <c r="AC42" s="8">
        <v>29</v>
      </c>
      <c r="AD42" s="8">
        <v>31</v>
      </c>
      <c r="AE42" s="8">
        <v>33</v>
      </c>
      <c r="AF42" s="8">
        <v>25</v>
      </c>
      <c r="AG42" s="8">
        <v>135</v>
      </c>
      <c r="AH42" s="8">
        <v>122</v>
      </c>
      <c r="AI42" s="8">
        <v>117</v>
      </c>
      <c r="AJ42" s="8">
        <v>136</v>
      </c>
      <c r="AK42" s="8">
        <v>147</v>
      </c>
      <c r="AL42" s="8">
        <v>149</v>
      </c>
      <c r="AM42" s="8">
        <v>159</v>
      </c>
      <c r="AN42" s="8">
        <v>152</v>
      </c>
      <c r="AO42" s="8">
        <v>130</v>
      </c>
      <c r="AP42" s="8">
        <v>135</v>
      </c>
      <c r="AQ42" s="8">
        <v>136</v>
      </c>
      <c r="AR42" s="8">
        <v>109</v>
      </c>
      <c r="AS42" s="8">
        <v>74</v>
      </c>
      <c r="AT42" s="9">
        <v>78</v>
      </c>
      <c r="AU42" s="54">
        <v>1</v>
      </c>
      <c r="AV42" s="8">
        <v>7</v>
      </c>
      <c r="AW42" s="8">
        <v>11</v>
      </c>
      <c r="AX42" s="8">
        <v>30</v>
      </c>
      <c r="AY42" s="8">
        <v>1145</v>
      </c>
      <c r="AZ42" s="8">
        <v>54</v>
      </c>
      <c r="BA42" s="8">
        <v>64</v>
      </c>
      <c r="BB42" s="8">
        <v>395</v>
      </c>
      <c r="BC42" s="9">
        <v>42</v>
      </c>
      <c r="BD42" s="43"/>
      <c r="BE42" s="13">
        <f t="shared" si="50"/>
        <v>2249</v>
      </c>
      <c r="BF42" s="12">
        <f t="shared" ref="BF42:BF49" si="58">SUM(M42:X42)</f>
        <v>254</v>
      </c>
      <c r="BG42" s="12">
        <f t="shared" ref="BG42:BG49" si="59">SUM(Y42:AD42)</f>
        <v>158</v>
      </c>
      <c r="BH42" s="12">
        <f t="shared" ref="BH42:BH49" si="60">SUM(AE42:AH42)</f>
        <v>315</v>
      </c>
      <c r="BI42" s="12">
        <f t="shared" ref="BI42:BI49" si="61">SUM(AI42:AN42)</f>
        <v>860</v>
      </c>
      <c r="BJ42" s="14">
        <f t="shared" ref="BJ42:BJ49" si="62">SUM(AO42:AT42)</f>
        <v>662</v>
      </c>
    </row>
    <row r="43" spans="1:62" x14ac:dyDescent="0.25">
      <c r="A43" s="31">
        <v>3051</v>
      </c>
      <c r="B43" s="31" t="s">
        <v>68</v>
      </c>
      <c r="C43" s="32" t="s">
        <v>68</v>
      </c>
      <c r="D43" s="32" t="s">
        <v>69</v>
      </c>
      <c r="E43" s="32" t="s">
        <v>94</v>
      </c>
      <c r="F43" s="32" t="s">
        <v>69</v>
      </c>
      <c r="G43" s="32" t="s">
        <v>94</v>
      </c>
      <c r="H43" s="32" t="s">
        <v>95</v>
      </c>
      <c r="I43" s="32" t="s">
        <v>132</v>
      </c>
      <c r="J43" s="32">
        <v>2</v>
      </c>
      <c r="K43" s="50" t="s">
        <v>71</v>
      </c>
      <c r="L43" s="57">
        <f t="shared" si="49"/>
        <v>1904</v>
      </c>
      <c r="M43" s="8">
        <v>15</v>
      </c>
      <c r="N43" s="8">
        <v>13</v>
      </c>
      <c r="O43" s="8">
        <v>20</v>
      </c>
      <c r="P43" s="8">
        <v>20</v>
      </c>
      <c r="Q43" s="8">
        <v>17</v>
      </c>
      <c r="R43" s="8">
        <v>16</v>
      </c>
      <c r="S43" s="8">
        <v>17</v>
      </c>
      <c r="T43" s="8">
        <v>18</v>
      </c>
      <c r="U43" s="8">
        <v>19</v>
      </c>
      <c r="V43" s="8">
        <v>19</v>
      </c>
      <c r="W43" s="8">
        <v>20</v>
      </c>
      <c r="X43" s="8">
        <v>23</v>
      </c>
      <c r="Y43" s="8">
        <v>18</v>
      </c>
      <c r="Z43" s="8">
        <v>19</v>
      </c>
      <c r="AA43" s="8">
        <v>21</v>
      </c>
      <c r="AB43" s="8">
        <v>25</v>
      </c>
      <c r="AC43" s="8">
        <v>25</v>
      </c>
      <c r="AD43" s="8">
        <v>27</v>
      </c>
      <c r="AE43" s="8">
        <v>28</v>
      </c>
      <c r="AF43" s="8">
        <v>20</v>
      </c>
      <c r="AG43" s="8">
        <v>115</v>
      </c>
      <c r="AH43" s="8">
        <v>102</v>
      </c>
      <c r="AI43" s="8">
        <v>99</v>
      </c>
      <c r="AJ43" s="8">
        <v>116</v>
      </c>
      <c r="AK43" s="8">
        <v>124</v>
      </c>
      <c r="AL43" s="8">
        <v>126</v>
      </c>
      <c r="AM43" s="8">
        <v>135</v>
      </c>
      <c r="AN43" s="8">
        <v>128</v>
      </c>
      <c r="AO43" s="8">
        <v>109</v>
      </c>
      <c r="AP43" s="8">
        <v>114</v>
      </c>
      <c r="AQ43" s="8">
        <v>116</v>
      </c>
      <c r="AR43" s="8">
        <v>92</v>
      </c>
      <c r="AS43" s="8">
        <v>62</v>
      </c>
      <c r="AT43" s="9">
        <v>66</v>
      </c>
      <c r="AU43" s="54">
        <v>1</v>
      </c>
      <c r="AV43" s="8">
        <v>5</v>
      </c>
      <c r="AW43" s="8">
        <v>9</v>
      </c>
      <c r="AX43" s="8">
        <v>25</v>
      </c>
      <c r="AY43" s="8">
        <v>968</v>
      </c>
      <c r="AZ43" s="8">
        <v>45</v>
      </c>
      <c r="BA43" s="8">
        <v>54</v>
      </c>
      <c r="BB43" s="8">
        <v>333</v>
      </c>
      <c r="BC43" s="9">
        <v>36</v>
      </c>
      <c r="BD43" s="43"/>
      <c r="BE43" s="13">
        <f t="shared" si="50"/>
        <v>1904</v>
      </c>
      <c r="BF43" s="12">
        <f t="shared" si="58"/>
        <v>217</v>
      </c>
      <c r="BG43" s="12">
        <f t="shared" si="59"/>
        <v>135</v>
      </c>
      <c r="BH43" s="12">
        <f t="shared" si="60"/>
        <v>265</v>
      </c>
      <c r="BI43" s="12">
        <f t="shared" si="61"/>
        <v>728</v>
      </c>
      <c r="BJ43" s="14">
        <f t="shared" si="62"/>
        <v>559</v>
      </c>
    </row>
    <row r="44" spans="1:62" x14ac:dyDescent="0.25">
      <c r="A44" s="31">
        <v>3056</v>
      </c>
      <c r="B44" s="31" t="s">
        <v>68</v>
      </c>
      <c r="C44" s="32" t="s">
        <v>68</v>
      </c>
      <c r="D44" s="32" t="s">
        <v>69</v>
      </c>
      <c r="E44" s="32" t="s">
        <v>94</v>
      </c>
      <c r="F44" s="32" t="s">
        <v>69</v>
      </c>
      <c r="G44" s="32" t="s">
        <v>94</v>
      </c>
      <c r="H44" s="32" t="s">
        <v>96</v>
      </c>
      <c r="I44" s="32" t="s">
        <v>134</v>
      </c>
      <c r="J44" s="32">
        <v>2</v>
      </c>
      <c r="K44" s="50" t="s">
        <v>71</v>
      </c>
      <c r="L44" s="57">
        <f t="shared" si="49"/>
        <v>936</v>
      </c>
      <c r="M44" s="8">
        <v>7</v>
      </c>
      <c r="N44" s="8">
        <v>7</v>
      </c>
      <c r="O44" s="8">
        <v>10</v>
      </c>
      <c r="P44" s="8">
        <v>10</v>
      </c>
      <c r="Q44" s="8">
        <v>9</v>
      </c>
      <c r="R44" s="8">
        <v>8</v>
      </c>
      <c r="S44" s="8">
        <v>8</v>
      </c>
      <c r="T44" s="8">
        <v>9</v>
      </c>
      <c r="U44" s="8">
        <v>9</v>
      </c>
      <c r="V44" s="8">
        <v>9</v>
      </c>
      <c r="W44" s="8">
        <v>10</v>
      </c>
      <c r="X44" s="8">
        <v>11</v>
      </c>
      <c r="Y44" s="8">
        <v>9</v>
      </c>
      <c r="Z44" s="8">
        <v>9</v>
      </c>
      <c r="AA44" s="8">
        <v>10</v>
      </c>
      <c r="AB44" s="8">
        <v>12</v>
      </c>
      <c r="AC44" s="8">
        <v>12</v>
      </c>
      <c r="AD44" s="8">
        <v>13</v>
      </c>
      <c r="AE44" s="8">
        <v>14</v>
      </c>
      <c r="AF44" s="8">
        <v>10</v>
      </c>
      <c r="AG44" s="8">
        <v>57</v>
      </c>
      <c r="AH44" s="8">
        <v>50</v>
      </c>
      <c r="AI44" s="8">
        <v>49</v>
      </c>
      <c r="AJ44" s="8">
        <v>57</v>
      </c>
      <c r="AK44" s="8">
        <v>61</v>
      </c>
      <c r="AL44" s="8">
        <v>62</v>
      </c>
      <c r="AM44" s="8">
        <v>66</v>
      </c>
      <c r="AN44" s="8">
        <v>63</v>
      </c>
      <c r="AO44" s="8">
        <v>54</v>
      </c>
      <c r="AP44" s="8">
        <v>56</v>
      </c>
      <c r="AQ44" s="8">
        <v>57</v>
      </c>
      <c r="AR44" s="8">
        <v>45</v>
      </c>
      <c r="AS44" s="8">
        <v>31</v>
      </c>
      <c r="AT44" s="9">
        <v>32</v>
      </c>
      <c r="AU44" s="54">
        <v>1</v>
      </c>
      <c r="AV44" s="8">
        <v>3</v>
      </c>
      <c r="AW44" s="8">
        <v>5</v>
      </c>
      <c r="AX44" s="8">
        <v>13</v>
      </c>
      <c r="AY44" s="8">
        <v>475</v>
      </c>
      <c r="AZ44" s="8">
        <v>22</v>
      </c>
      <c r="BA44" s="8">
        <v>27</v>
      </c>
      <c r="BB44" s="8">
        <v>164</v>
      </c>
      <c r="BC44" s="9">
        <v>17</v>
      </c>
      <c r="BD44" s="43"/>
      <c r="BE44" s="13">
        <f t="shared" si="50"/>
        <v>936</v>
      </c>
      <c r="BF44" s="12">
        <f t="shared" si="58"/>
        <v>107</v>
      </c>
      <c r="BG44" s="12">
        <f t="shared" si="59"/>
        <v>65</v>
      </c>
      <c r="BH44" s="12">
        <f t="shared" si="60"/>
        <v>131</v>
      </c>
      <c r="BI44" s="12">
        <f t="shared" si="61"/>
        <v>358</v>
      </c>
      <c r="BJ44" s="14">
        <f t="shared" si="62"/>
        <v>275</v>
      </c>
    </row>
    <row r="45" spans="1:62" x14ac:dyDescent="0.25">
      <c r="A45" s="31">
        <v>3055</v>
      </c>
      <c r="B45" s="31" t="s">
        <v>68</v>
      </c>
      <c r="C45" s="32" t="s">
        <v>68</v>
      </c>
      <c r="D45" s="32" t="s">
        <v>69</v>
      </c>
      <c r="E45" s="32" t="s">
        <v>94</v>
      </c>
      <c r="F45" s="32" t="s">
        <v>69</v>
      </c>
      <c r="G45" s="32" t="s">
        <v>94</v>
      </c>
      <c r="H45" s="32" t="s">
        <v>97</v>
      </c>
      <c r="I45" s="32" t="s">
        <v>134</v>
      </c>
      <c r="J45" s="32">
        <v>2</v>
      </c>
      <c r="K45" s="50" t="s">
        <v>71</v>
      </c>
      <c r="L45" s="57">
        <f t="shared" si="49"/>
        <v>854</v>
      </c>
      <c r="M45" s="8">
        <v>7</v>
      </c>
      <c r="N45" s="8">
        <v>6</v>
      </c>
      <c r="O45" s="8">
        <v>9</v>
      </c>
      <c r="P45" s="8">
        <v>9</v>
      </c>
      <c r="Q45" s="8">
        <v>8</v>
      </c>
      <c r="R45" s="8">
        <v>7</v>
      </c>
      <c r="S45" s="8">
        <v>8</v>
      </c>
      <c r="T45" s="8">
        <v>8</v>
      </c>
      <c r="U45" s="8">
        <v>8</v>
      </c>
      <c r="V45" s="8">
        <v>9</v>
      </c>
      <c r="W45" s="8">
        <v>9</v>
      </c>
      <c r="X45" s="8">
        <v>10</v>
      </c>
      <c r="Y45" s="8">
        <v>8</v>
      </c>
      <c r="Z45" s="8">
        <v>8</v>
      </c>
      <c r="AA45" s="8">
        <v>10</v>
      </c>
      <c r="AB45" s="8">
        <v>11</v>
      </c>
      <c r="AC45" s="8">
        <v>11</v>
      </c>
      <c r="AD45" s="8">
        <v>12</v>
      </c>
      <c r="AE45" s="8">
        <v>12</v>
      </c>
      <c r="AF45" s="8">
        <v>9</v>
      </c>
      <c r="AG45" s="8">
        <v>52</v>
      </c>
      <c r="AH45" s="8">
        <v>46</v>
      </c>
      <c r="AI45" s="8">
        <v>44</v>
      </c>
      <c r="AJ45" s="8">
        <v>52</v>
      </c>
      <c r="AK45" s="8">
        <v>56</v>
      </c>
      <c r="AL45" s="8">
        <v>56</v>
      </c>
      <c r="AM45" s="8">
        <v>60</v>
      </c>
      <c r="AN45" s="8">
        <v>58</v>
      </c>
      <c r="AO45" s="8">
        <v>49</v>
      </c>
      <c r="AP45" s="8">
        <v>51</v>
      </c>
      <c r="AQ45" s="8">
        <v>52</v>
      </c>
      <c r="AR45" s="8">
        <v>41</v>
      </c>
      <c r="AS45" s="8">
        <v>28</v>
      </c>
      <c r="AT45" s="9">
        <v>30</v>
      </c>
      <c r="AU45" s="54">
        <v>0</v>
      </c>
      <c r="AV45" s="8">
        <v>2</v>
      </c>
      <c r="AW45" s="8">
        <v>4</v>
      </c>
      <c r="AX45" s="8">
        <v>11</v>
      </c>
      <c r="AY45" s="8">
        <v>434</v>
      </c>
      <c r="AZ45" s="8">
        <v>20</v>
      </c>
      <c r="BA45" s="8">
        <v>24</v>
      </c>
      <c r="BB45" s="8">
        <v>149</v>
      </c>
      <c r="BC45" s="9">
        <v>16</v>
      </c>
      <c r="BD45" s="43"/>
      <c r="BE45" s="13">
        <f t="shared" si="50"/>
        <v>854</v>
      </c>
      <c r="BF45" s="12">
        <f t="shared" si="58"/>
        <v>98</v>
      </c>
      <c r="BG45" s="12">
        <f t="shared" si="59"/>
        <v>60</v>
      </c>
      <c r="BH45" s="12">
        <f t="shared" si="60"/>
        <v>119</v>
      </c>
      <c r="BI45" s="12">
        <f t="shared" si="61"/>
        <v>326</v>
      </c>
      <c r="BJ45" s="14">
        <f t="shared" si="62"/>
        <v>251</v>
      </c>
    </row>
    <row r="46" spans="1:62" x14ac:dyDescent="0.25">
      <c r="A46" s="31">
        <v>3054</v>
      </c>
      <c r="B46" s="31" t="s">
        <v>68</v>
      </c>
      <c r="C46" s="32" t="s">
        <v>68</v>
      </c>
      <c r="D46" s="32" t="s">
        <v>69</v>
      </c>
      <c r="E46" s="32" t="s">
        <v>94</v>
      </c>
      <c r="F46" s="32" t="s">
        <v>69</v>
      </c>
      <c r="G46" s="32" t="s">
        <v>94</v>
      </c>
      <c r="H46" s="32" t="s">
        <v>98</v>
      </c>
      <c r="I46" s="32" t="s">
        <v>133</v>
      </c>
      <c r="J46" s="32">
        <v>2</v>
      </c>
      <c r="K46" s="50" t="s">
        <v>71</v>
      </c>
      <c r="L46" s="57">
        <f t="shared" si="49"/>
        <v>532</v>
      </c>
      <c r="M46" s="8">
        <v>4</v>
      </c>
      <c r="N46" s="8">
        <v>4</v>
      </c>
      <c r="O46" s="8">
        <v>6</v>
      </c>
      <c r="P46" s="8">
        <v>5</v>
      </c>
      <c r="Q46" s="8">
        <v>5</v>
      </c>
      <c r="R46" s="8">
        <v>4</v>
      </c>
      <c r="S46" s="8">
        <v>5</v>
      </c>
      <c r="T46" s="8">
        <v>5</v>
      </c>
      <c r="U46" s="8">
        <v>5</v>
      </c>
      <c r="V46" s="8">
        <v>5</v>
      </c>
      <c r="W46" s="8">
        <v>6</v>
      </c>
      <c r="X46" s="8">
        <v>6</v>
      </c>
      <c r="Y46" s="8">
        <v>5</v>
      </c>
      <c r="Z46" s="8">
        <v>5</v>
      </c>
      <c r="AA46" s="8">
        <v>6</v>
      </c>
      <c r="AB46" s="8">
        <v>7</v>
      </c>
      <c r="AC46" s="8">
        <v>7</v>
      </c>
      <c r="AD46" s="8">
        <v>7</v>
      </c>
      <c r="AE46" s="8">
        <v>8</v>
      </c>
      <c r="AF46" s="8">
        <v>6</v>
      </c>
      <c r="AG46" s="8">
        <v>32</v>
      </c>
      <c r="AH46" s="8">
        <v>29</v>
      </c>
      <c r="AI46" s="8">
        <v>28</v>
      </c>
      <c r="AJ46" s="8">
        <v>32</v>
      </c>
      <c r="AK46" s="8">
        <v>35</v>
      </c>
      <c r="AL46" s="8">
        <v>35</v>
      </c>
      <c r="AM46" s="8">
        <v>38</v>
      </c>
      <c r="AN46" s="8">
        <v>36</v>
      </c>
      <c r="AO46" s="8">
        <v>31</v>
      </c>
      <c r="AP46" s="8">
        <v>32</v>
      </c>
      <c r="AQ46" s="8">
        <v>32</v>
      </c>
      <c r="AR46" s="8">
        <v>26</v>
      </c>
      <c r="AS46" s="8">
        <v>17</v>
      </c>
      <c r="AT46" s="9">
        <v>18</v>
      </c>
      <c r="AU46" s="54">
        <v>0</v>
      </c>
      <c r="AV46" s="8">
        <v>2</v>
      </c>
      <c r="AW46" s="8">
        <v>3</v>
      </c>
      <c r="AX46" s="8">
        <v>8</v>
      </c>
      <c r="AY46" s="8">
        <v>271</v>
      </c>
      <c r="AZ46" s="8">
        <v>14</v>
      </c>
      <c r="BA46" s="8">
        <v>15</v>
      </c>
      <c r="BB46" s="8">
        <v>93</v>
      </c>
      <c r="BC46" s="9">
        <v>10</v>
      </c>
      <c r="BD46" s="43"/>
      <c r="BE46" s="13">
        <f t="shared" si="50"/>
        <v>532</v>
      </c>
      <c r="BF46" s="12">
        <f t="shared" si="58"/>
        <v>60</v>
      </c>
      <c r="BG46" s="12">
        <f t="shared" si="59"/>
        <v>37</v>
      </c>
      <c r="BH46" s="12">
        <f t="shared" si="60"/>
        <v>75</v>
      </c>
      <c r="BI46" s="12">
        <f t="shared" si="61"/>
        <v>204</v>
      </c>
      <c r="BJ46" s="14">
        <f t="shared" si="62"/>
        <v>156</v>
      </c>
    </row>
    <row r="47" spans="1:62" x14ac:dyDescent="0.25">
      <c r="A47" s="31">
        <v>3053</v>
      </c>
      <c r="B47" s="31" t="s">
        <v>68</v>
      </c>
      <c r="C47" s="32" t="s">
        <v>68</v>
      </c>
      <c r="D47" s="32" t="s">
        <v>69</v>
      </c>
      <c r="E47" s="32" t="s">
        <v>94</v>
      </c>
      <c r="F47" s="32" t="s">
        <v>69</v>
      </c>
      <c r="G47" s="32" t="s">
        <v>94</v>
      </c>
      <c r="H47" s="32" t="s">
        <v>99</v>
      </c>
      <c r="I47" s="32" t="s">
        <v>134</v>
      </c>
      <c r="J47" s="32">
        <v>2</v>
      </c>
      <c r="K47" s="50" t="s">
        <v>71</v>
      </c>
      <c r="L47" s="57">
        <f t="shared" si="49"/>
        <v>793</v>
      </c>
      <c r="M47" s="8">
        <v>6</v>
      </c>
      <c r="N47" s="8">
        <v>6</v>
      </c>
      <c r="O47" s="8">
        <v>9</v>
      </c>
      <c r="P47" s="8">
        <v>8</v>
      </c>
      <c r="Q47" s="8">
        <v>7</v>
      </c>
      <c r="R47" s="8">
        <v>7</v>
      </c>
      <c r="S47" s="8">
        <v>7</v>
      </c>
      <c r="T47" s="8">
        <v>7</v>
      </c>
      <c r="U47" s="8">
        <v>8</v>
      </c>
      <c r="V47" s="8">
        <v>8</v>
      </c>
      <c r="W47" s="8">
        <v>8</v>
      </c>
      <c r="X47" s="8">
        <v>9</v>
      </c>
      <c r="Y47" s="8">
        <v>7</v>
      </c>
      <c r="Z47" s="8">
        <v>8</v>
      </c>
      <c r="AA47" s="8">
        <v>9</v>
      </c>
      <c r="AB47" s="8">
        <v>11</v>
      </c>
      <c r="AC47" s="8">
        <v>10</v>
      </c>
      <c r="AD47" s="8">
        <v>11</v>
      </c>
      <c r="AE47" s="8">
        <v>11</v>
      </c>
      <c r="AF47" s="8">
        <v>9</v>
      </c>
      <c r="AG47" s="8">
        <v>48</v>
      </c>
      <c r="AH47" s="8">
        <v>43</v>
      </c>
      <c r="AI47" s="8">
        <v>41</v>
      </c>
      <c r="AJ47" s="8">
        <v>48</v>
      </c>
      <c r="AK47" s="8">
        <v>52</v>
      </c>
      <c r="AL47" s="8">
        <v>52</v>
      </c>
      <c r="AM47" s="8">
        <v>56</v>
      </c>
      <c r="AN47" s="8">
        <v>54</v>
      </c>
      <c r="AO47" s="8">
        <v>46</v>
      </c>
      <c r="AP47" s="8">
        <v>47</v>
      </c>
      <c r="AQ47" s="8">
        <v>48</v>
      </c>
      <c r="AR47" s="8">
        <v>38</v>
      </c>
      <c r="AS47" s="8">
        <v>26</v>
      </c>
      <c r="AT47" s="9">
        <v>28</v>
      </c>
      <c r="AU47" s="54">
        <v>0</v>
      </c>
      <c r="AV47" s="8">
        <v>2</v>
      </c>
      <c r="AW47" s="8">
        <v>4</v>
      </c>
      <c r="AX47" s="8">
        <v>11</v>
      </c>
      <c r="AY47" s="8">
        <v>404</v>
      </c>
      <c r="AZ47" s="8">
        <v>19</v>
      </c>
      <c r="BA47" s="8">
        <v>23</v>
      </c>
      <c r="BB47" s="8">
        <v>139</v>
      </c>
      <c r="BC47" s="9">
        <v>15</v>
      </c>
      <c r="BD47" s="43"/>
      <c r="BE47" s="13">
        <f t="shared" si="50"/>
        <v>793</v>
      </c>
      <c r="BF47" s="12">
        <f t="shared" si="58"/>
        <v>90</v>
      </c>
      <c r="BG47" s="12">
        <f t="shared" si="59"/>
        <v>56</v>
      </c>
      <c r="BH47" s="12">
        <f t="shared" si="60"/>
        <v>111</v>
      </c>
      <c r="BI47" s="12">
        <f t="shared" si="61"/>
        <v>303</v>
      </c>
      <c r="BJ47" s="14">
        <f t="shared" si="62"/>
        <v>233</v>
      </c>
    </row>
    <row r="48" spans="1:62" x14ac:dyDescent="0.25">
      <c r="A48" s="31">
        <v>3057</v>
      </c>
      <c r="B48" s="31" t="s">
        <v>68</v>
      </c>
      <c r="C48" s="32" t="s">
        <v>68</v>
      </c>
      <c r="D48" s="32" t="s">
        <v>69</v>
      </c>
      <c r="E48" s="32" t="s">
        <v>94</v>
      </c>
      <c r="F48" s="32" t="s">
        <v>69</v>
      </c>
      <c r="G48" s="32" t="s">
        <v>94</v>
      </c>
      <c r="H48" s="32" t="s">
        <v>113</v>
      </c>
      <c r="I48" s="32" t="s">
        <v>133</v>
      </c>
      <c r="J48" s="32">
        <v>2</v>
      </c>
      <c r="K48" s="50" t="s">
        <v>71</v>
      </c>
      <c r="L48" s="57">
        <f t="shared" si="49"/>
        <v>769</v>
      </c>
      <c r="M48" s="8">
        <v>6</v>
      </c>
      <c r="N48" s="8">
        <v>5</v>
      </c>
      <c r="O48" s="8">
        <v>8</v>
      </c>
      <c r="P48" s="8">
        <v>8</v>
      </c>
      <c r="Q48" s="8">
        <v>7</v>
      </c>
      <c r="R48" s="8">
        <v>6</v>
      </c>
      <c r="S48" s="8">
        <v>7</v>
      </c>
      <c r="T48" s="8">
        <v>7</v>
      </c>
      <c r="U48" s="8">
        <v>8</v>
      </c>
      <c r="V48" s="8">
        <v>8</v>
      </c>
      <c r="W48" s="8">
        <v>8</v>
      </c>
      <c r="X48" s="8">
        <v>9</v>
      </c>
      <c r="Y48" s="8">
        <v>7</v>
      </c>
      <c r="Z48" s="8">
        <v>8</v>
      </c>
      <c r="AA48" s="8">
        <v>9</v>
      </c>
      <c r="AB48" s="8">
        <v>10</v>
      </c>
      <c r="AC48" s="8">
        <v>10</v>
      </c>
      <c r="AD48" s="8">
        <v>11</v>
      </c>
      <c r="AE48" s="8">
        <v>11</v>
      </c>
      <c r="AF48" s="8">
        <v>8</v>
      </c>
      <c r="AG48" s="8">
        <v>47</v>
      </c>
      <c r="AH48" s="8">
        <v>41</v>
      </c>
      <c r="AI48" s="8">
        <v>40</v>
      </c>
      <c r="AJ48" s="8">
        <v>47</v>
      </c>
      <c r="AK48" s="8">
        <v>50</v>
      </c>
      <c r="AL48" s="8">
        <v>51</v>
      </c>
      <c r="AM48" s="8">
        <v>54</v>
      </c>
      <c r="AN48" s="8">
        <v>52</v>
      </c>
      <c r="AO48" s="8">
        <v>44</v>
      </c>
      <c r="AP48" s="8">
        <v>46</v>
      </c>
      <c r="AQ48" s="8">
        <v>47</v>
      </c>
      <c r="AR48" s="8">
        <v>37</v>
      </c>
      <c r="AS48" s="8">
        <v>25</v>
      </c>
      <c r="AT48" s="9">
        <v>27</v>
      </c>
      <c r="AU48" s="54">
        <v>0</v>
      </c>
      <c r="AV48" s="8">
        <v>2</v>
      </c>
      <c r="AW48" s="8">
        <v>4</v>
      </c>
      <c r="AX48" s="8">
        <v>10</v>
      </c>
      <c r="AY48" s="8">
        <v>392</v>
      </c>
      <c r="AZ48" s="8">
        <v>18</v>
      </c>
      <c r="BA48" s="8">
        <v>22</v>
      </c>
      <c r="BB48" s="8">
        <v>135</v>
      </c>
      <c r="BC48" s="9">
        <v>14</v>
      </c>
      <c r="BD48" s="43"/>
      <c r="BE48" s="13">
        <f t="shared" si="50"/>
        <v>769</v>
      </c>
      <c r="BF48" s="12">
        <f t="shared" si="58"/>
        <v>87</v>
      </c>
      <c r="BG48" s="12">
        <f t="shared" si="59"/>
        <v>55</v>
      </c>
      <c r="BH48" s="12">
        <f t="shared" si="60"/>
        <v>107</v>
      </c>
      <c r="BI48" s="12">
        <f t="shared" si="61"/>
        <v>294</v>
      </c>
      <c r="BJ48" s="14">
        <f t="shared" si="62"/>
        <v>226</v>
      </c>
    </row>
    <row r="49" spans="1:62" x14ac:dyDescent="0.25">
      <c r="A49" s="31">
        <v>3058</v>
      </c>
      <c r="B49" s="31" t="s">
        <v>68</v>
      </c>
      <c r="C49" s="32" t="s">
        <v>68</v>
      </c>
      <c r="D49" s="32" t="s">
        <v>69</v>
      </c>
      <c r="E49" s="32" t="s">
        <v>94</v>
      </c>
      <c r="F49" s="32" t="s">
        <v>69</v>
      </c>
      <c r="G49" s="32" t="s">
        <v>94</v>
      </c>
      <c r="H49" s="32" t="s">
        <v>114</v>
      </c>
      <c r="I49" s="32" t="s">
        <v>134</v>
      </c>
      <c r="J49" s="32">
        <v>2</v>
      </c>
      <c r="K49" s="50" t="s">
        <v>71</v>
      </c>
      <c r="L49" s="57">
        <f t="shared" si="49"/>
        <v>1067</v>
      </c>
      <c r="M49" s="8">
        <v>8</v>
      </c>
      <c r="N49" s="8">
        <v>8</v>
      </c>
      <c r="O49" s="8">
        <v>11</v>
      </c>
      <c r="P49" s="8">
        <v>11</v>
      </c>
      <c r="Q49" s="8">
        <v>10</v>
      </c>
      <c r="R49" s="8">
        <v>9</v>
      </c>
      <c r="S49" s="8">
        <v>10</v>
      </c>
      <c r="T49" s="8">
        <v>10</v>
      </c>
      <c r="U49" s="8">
        <v>10</v>
      </c>
      <c r="V49" s="8">
        <v>11</v>
      </c>
      <c r="W49" s="8">
        <v>11</v>
      </c>
      <c r="X49" s="8">
        <v>13</v>
      </c>
      <c r="Y49" s="8">
        <v>10</v>
      </c>
      <c r="Z49" s="8">
        <v>10</v>
      </c>
      <c r="AA49" s="8">
        <v>12</v>
      </c>
      <c r="AB49" s="8">
        <v>14</v>
      </c>
      <c r="AC49" s="8">
        <v>14</v>
      </c>
      <c r="AD49" s="8">
        <v>15</v>
      </c>
      <c r="AE49" s="8">
        <v>15</v>
      </c>
      <c r="AF49" s="8">
        <v>11</v>
      </c>
      <c r="AG49" s="8">
        <v>65</v>
      </c>
      <c r="AH49" s="8">
        <v>57</v>
      </c>
      <c r="AI49" s="8">
        <v>55</v>
      </c>
      <c r="AJ49" s="8">
        <v>65</v>
      </c>
      <c r="AK49" s="8">
        <v>70</v>
      </c>
      <c r="AL49" s="8">
        <v>71</v>
      </c>
      <c r="AM49" s="8">
        <v>75</v>
      </c>
      <c r="AN49" s="8">
        <v>72</v>
      </c>
      <c r="AO49" s="8">
        <v>61</v>
      </c>
      <c r="AP49" s="8">
        <v>64</v>
      </c>
      <c r="AQ49" s="8">
        <v>65</v>
      </c>
      <c r="AR49" s="8">
        <v>52</v>
      </c>
      <c r="AS49" s="8">
        <v>35</v>
      </c>
      <c r="AT49" s="9">
        <v>37</v>
      </c>
      <c r="AU49" s="54">
        <v>0</v>
      </c>
      <c r="AV49" s="8">
        <v>3</v>
      </c>
      <c r="AW49" s="8">
        <v>5</v>
      </c>
      <c r="AX49" s="8">
        <v>14</v>
      </c>
      <c r="AY49" s="8">
        <v>544</v>
      </c>
      <c r="AZ49" s="8">
        <v>25</v>
      </c>
      <c r="BA49" s="8">
        <v>31</v>
      </c>
      <c r="BB49" s="8">
        <v>187</v>
      </c>
      <c r="BC49" s="9">
        <v>20</v>
      </c>
      <c r="BD49" s="43"/>
      <c r="BE49" s="13">
        <f t="shared" si="50"/>
        <v>1067</v>
      </c>
      <c r="BF49" s="12">
        <f t="shared" si="58"/>
        <v>122</v>
      </c>
      <c r="BG49" s="12">
        <f t="shared" si="59"/>
        <v>75</v>
      </c>
      <c r="BH49" s="12">
        <f t="shared" si="60"/>
        <v>148</v>
      </c>
      <c r="BI49" s="12">
        <f t="shared" si="61"/>
        <v>408</v>
      </c>
      <c r="BJ49" s="14">
        <f t="shared" si="62"/>
        <v>314</v>
      </c>
    </row>
    <row r="50" spans="1:62" x14ac:dyDescent="0.25">
      <c r="A50" s="29" t="s">
        <v>115</v>
      </c>
      <c r="B50" s="29" t="s">
        <v>68</v>
      </c>
      <c r="C50" s="30" t="s">
        <v>68</v>
      </c>
      <c r="D50" s="30" t="s">
        <v>69</v>
      </c>
      <c r="E50" s="30" t="s">
        <v>116</v>
      </c>
      <c r="F50" s="30" t="s">
        <v>69</v>
      </c>
      <c r="G50" s="30" t="s">
        <v>140</v>
      </c>
      <c r="H50" s="30" t="s">
        <v>65</v>
      </c>
      <c r="I50" s="30" t="s">
        <v>131</v>
      </c>
      <c r="J50" s="30"/>
      <c r="K50" s="49" t="s">
        <v>71</v>
      </c>
      <c r="L50" s="56">
        <f>+SUM(M50:AT50)</f>
        <v>2348</v>
      </c>
      <c r="M50" s="46">
        <f t="shared" ref="M50:BC50" si="63">SUM(M51:M56)</f>
        <v>48</v>
      </c>
      <c r="N50" s="46">
        <f t="shared" si="63"/>
        <v>38</v>
      </c>
      <c r="O50" s="46">
        <f t="shared" si="63"/>
        <v>29</v>
      </c>
      <c r="P50" s="46">
        <f t="shared" si="63"/>
        <v>43</v>
      </c>
      <c r="Q50" s="46">
        <f t="shared" si="63"/>
        <v>48</v>
      </c>
      <c r="R50" s="46">
        <f t="shared" si="63"/>
        <v>34</v>
      </c>
      <c r="S50" s="46">
        <f t="shared" si="63"/>
        <v>29</v>
      </c>
      <c r="T50" s="46">
        <f t="shared" si="63"/>
        <v>40</v>
      </c>
      <c r="U50" s="46">
        <f t="shared" si="63"/>
        <v>20</v>
      </c>
      <c r="V50" s="46">
        <f t="shared" si="63"/>
        <v>18</v>
      </c>
      <c r="W50" s="46">
        <f t="shared" si="63"/>
        <v>37</v>
      </c>
      <c r="X50" s="46">
        <f t="shared" si="63"/>
        <v>35</v>
      </c>
      <c r="Y50" s="46">
        <f t="shared" si="63"/>
        <v>37</v>
      </c>
      <c r="Z50" s="46">
        <f t="shared" si="63"/>
        <v>32</v>
      </c>
      <c r="AA50" s="46">
        <f t="shared" si="63"/>
        <v>44</v>
      </c>
      <c r="AB50" s="46">
        <f t="shared" si="63"/>
        <v>36</v>
      </c>
      <c r="AC50" s="46">
        <f t="shared" si="63"/>
        <v>43</v>
      </c>
      <c r="AD50" s="46">
        <f t="shared" si="63"/>
        <v>48</v>
      </c>
      <c r="AE50" s="46">
        <f t="shared" si="63"/>
        <v>43</v>
      </c>
      <c r="AF50" s="46">
        <f t="shared" si="63"/>
        <v>30</v>
      </c>
      <c r="AG50" s="46">
        <f t="shared" si="63"/>
        <v>139</v>
      </c>
      <c r="AH50" s="46">
        <f t="shared" si="63"/>
        <v>146</v>
      </c>
      <c r="AI50" s="46">
        <f t="shared" si="63"/>
        <v>143</v>
      </c>
      <c r="AJ50" s="46">
        <f t="shared" si="63"/>
        <v>158</v>
      </c>
      <c r="AK50" s="46">
        <f t="shared" si="63"/>
        <v>159</v>
      </c>
      <c r="AL50" s="46">
        <f t="shared" si="63"/>
        <v>132</v>
      </c>
      <c r="AM50" s="46">
        <f t="shared" si="63"/>
        <v>141</v>
      </c>
      <c r="AN50" s="46">
        <f t="shared" si="63"/>
        <v>136</v>
      </c>
      <c r="AO50" s="46">
        <f t="shared" si="63"/>
        <v>117</v>
      </c>
      <c r="AP50" s="46">
        <f t="shared" si="63"/>
        <v>111</v>
      </c>
      <c r="AQ50" s="46">
        <f t="shared" si="63"/>
        <v>86</v>
      </c>
      <c r="AR50" s="46">
        <f t="shared" si="63"/>
        <v>61</v>
      </c>
      <c r="AS50" s="46">
        <f t="shared" ref="AS50" si="64">SUM(AS51:AS56)</f>
        <v>47</v>
      </c>
      <c r="AT50" s="47">
        <f t="shared" si="63"/>
        <v>40</v>
      </c>
      <c r="AU50" s="53">
        <f t="shared" ref="AU50:AW50" si="65">SUM(AU51:AU56)</f>
        <v>2</v>
      </c>
      <c r="AV50" s="46">
        <f t="shared" si="65"/>
        <v>15</v>
      </c>
      <c r="AW50" s="46">
        <f t="shared" si="65"/>
        <v>33</v>
      </c>
      <c r="AX50" s="46">
        <f t="shared" si="63"/>
        <v>81</v>
      </c>
      <c r="AY50" s="46">
        <f t="shared" si="63"/>
        <v>1167</v>
      </c>
      <c r="AZ50" s="46">
        <f t="shared" si="63"/>
        <v>86</v>
      </c>
      <c r="BA50" s="46">
        <f t="shared" si="63"/>
        <v>92</v>
      </c>
      <c r="BB50" s="46">
        <f>SUM(BB51:BB56)</f>
        <v>450</v>
      </c>
      <c r="BC50" s="47">
        <f t="shared" si="63"/>
        <v>57</v>
      </c>
      <c r="BD50" s="44"/>
      <c r="BE50" s="21">
        <f t="shared" ref="BE50:BJ50" si="66">SUM(BE51:BE56)</f>
        <v>2348</v>
      </c>
      <c r="BF50" s="19">
        <f t="shared" si="66"/>
        <v>419</v>
      </c>
      <c r="BG50" s="19">
        <f t="shared" si="66"/>
        <v>240</v>
      </c>
      <c r="BH50" s="19">
        <f t="shared" si="66"/>
        <v>358</v>
      </c>
      <c r="BI50" s="19">
        <f t="shared" si="66"/>
        <v>869</v>
      </c>
      <c r="BJ50" s="20">
        <f t="shared" si="66"/>
        <v>462</v>
      </c>
    </row>
    <row r="51" spans="1:62" x14ac:dyDescent="0.25">
      <c r="A51" s="31">
        <v>3060</v>
      </c>
      <c r="B51" s="31" t="s">
        <v>68</v>
      </c>
      <c r="C51" s="32" t="s">
        <v>68</v>
      </c>
      <c r="D51" s="32" t="s">
        <v>69</v>
      </c>
      <c r="E51" s="32" t="s">
        <v>116</v>
      </c>
      <c r="F51" s="32" t="s">
        <v>69</v>
      </c>
      <c r="G51" s="32" t="s">
        <v>100</v>
      </c>
      <c r="H51" s="32" t="s">
        <v>100</v>
      </c>
      <c r="I51" s="32" t="s">
        <v>132</v>
      </c>
      <c r="J51" s="32">
        <v>2</v>
      </c>
      <c r="K51" s="50" t="s">
        <v>71</v>
      </c>
      <c r="L51" s="57">
        <f t="shared" si="49"/>
        <v>844</v>
      </c>
      <c r="M51" s="8">
        <v>17</v>
      </c>
      <c r="N51" s="8">
        <v>14</v>
      </c>
      <c r="O51" s="8">
        <v>10</v>
      </c>
      <c r="P51" s="8">
        <v>15</v>
      </c>
      <c r="Q51" s="8">
        <v>17</v>
      </c>
      <c r="R51" s="8">
        <v>12</v>
      </c>
      <c r="S51" s="8">
        <v>10</v>
      </c>
      <c r="T51" s="8">
        <v>15</v>
      </c>
      <c r="U51" s="8">
        <v>7</v>
      </c>
      <c r="V51" s="8">
        <v>6</v>
      </c>
      <c r="W51" s="8">
        <v>13</v>
      </c>
      <c r="X51" s="8">
        <v>13</v>
      </c>
      <c r="Y51" s="8">
        <v>13</v>
      </c>
      <c r="Z51" s="8">
        <v>12</v>
      </c>
      <c r="AA51" s="8">
        <v>16</v>
      </c>
      <c r="AB51" s="8">
        <v>12</v>
      </c>
      <c r="AC51" s="8">
        <v>15</v>
      </c>
      <c r="AD51" s="8">
        <v>17</v>
      </c>
      <c r="AE51" s="8">
        <v>15</v>
      </c>
      <c r="AF51" s="8">
        <v>11</v>
      </c>
      <c r="AG51" s="8">
        <v>50</v>
      </c>
      <c r="AH51" s="8">
        <v>53</v>
      </c>
      <c r="AI51" s="8">
        <v>52</v>
      </c>
      <c r="AJ51" s="8">
        <v>57</v>
      </c>
      <c r="AK51" s="8">
        <v>58</v>
      </c>
      <c r="AL51" s="8">
        <v>48</v>
      </c>
      <c r="AM51" s="8">
        <v>51</v>
      </c>
      <c r="AN51" s="8">
        <v>49</v>
      </c>
      <c r="AO51" s="8">
        <v>42</v>
      </c>
      <c r="AP51" s="8">
        <v>40</v>
      </c>
      <c r="AQ51" s="8">
        <v>31</v>
      </c>
      <c r="AR51" s="8">
        <v>21</v>
      </c>
      <c r="AS51" s="8">
        <v>17</v>
      </c>
      <c r="AT51" s="9">
        <v>15</v>
      </c>
      <c r="AU51" s="54">
        <v>1</v>
      </c>
      <c r="AV51" s="8">
        <v>5</v>
      </c>
      <c r="AW51" s="8">
        <v>12</v>
      </c>
      <c r="AX51" s="8">
        <v>29</v>
      </c>
      <c r="AY51" s="8">
        <v>422</v>
      </c>
      <c r="AZ51" s="8">
        <v>31</v>
      </c>
      <c r="BA51" s="8">
        <v>33</v>
      </c>
      <c r="BB51" s="8">
        <v>163</v>
      </c>
      <c r="BC51" s="9">
        <v>21</v>
      </c>
      <c r="BD51" s="43"/>
      <c r="BE51" s="13">
        <f t="shared" si="50"/>
        <v>844</v>
      </c>
      <c r="BF51" s="12">
        <f t="shared" ref="BF51:BF56" si="67">SUM(M51:X51)</f>
        <v>149</v>
      </c>
      <c r="BG51" s="12">
        <f t="shared" ref="BG51:BG56" si="68">SUM(Y51:AD51)</f>
        <v>85</v>
      </c>
      <c r="BH51" s="12">
        <f t="shared" ref="BH51:BH56" si="69">SUM(AE51:AH51)</f>
        <v>129</v>
      </c>
      <c r="BI51" s="12">
        <f t="shared" ref="BI51:BI56" si="70">SUM(AI51:AN51)</f>
        <v>315</v>
      </c>
      <c r="BJ51" s="14">
        <f t="shared" ref="BJ51:BJ56" si="71">SUM(AO51:AT51)</f>
        <v>166</v>
      </c>
    </row>
    <row r="52" spans="1:62" x14ac:dyDescent="0.25">
      <c r="A52" s="31">
        <v>3065</v>
      </c>
      <c r="B52" s="31" t="s">
        <v>68</v>
      </c>
      <c r="C52" s="32" t="s">
        <v>68</v>
      </c>
      <c r="D52" s="32" t="s">
        <v>69</v>
      </c>
      <c r="E52" s="32" t="s">
        <v>116</v>
      </c>
      <c r="F52" s="32" t="s">
        <v>69</v>
      </c>
      <c r="G52" s="32" t="s">
        <v>100</v>
      </c>
      <c r="H52" s="32" t="s">
        <v>117</v>
      </c>
      <c r="I52" s="32" t="s">
        <v>134</v>
      </c>
      <c r="J52" s="32">
        <v>2</v>
      </c>
      <c r="K52" s="50" t="s">
        <v>71</v>
      </c>
      <c r="L52" s="57">
        <f t="shared" si="49"/>
        <v>500</v>
      </c>
      <c r="M52" s="8">
        <v>10</v>
      </c>
      <c r="N52" s="8">
        <v>8</v>
      </c>
      <c r="O52" s="8">
        <v>6</v>
      </c>
      <c r="P52" s="8">
        <v>9</v>
      </c>
      <c r="Q52" s="8">
        <v>11</v>
      </c>
      <c r="R52" s="8">
        <v>8</v>
      </c>
      <c r="S52" s="8">
        <v>6</v>
      </c>
      <c r="T52" s="8">
        <v>8</v>
      </c>
      <c r="U52" s="8">
        <v>4</v>
      </c>
      <c r="V52" s="8">
        <v>4</v>
      </c>
      <c r="W52" s="8">
        <v>8</v>
      </c>
      <c r="X52" s="8">
        <v>7</v>
      </c>
      <c r="Y52" s="8">
        <v>8</v>
      </c>
      <c r="Z52" s="8">
        <v>7</v>
      </c>
      <c r="AA52" s="8">
        <v>9</v>
      </c>
      <c r="AB52" s="8">
        <v>8</v>
      </c>
      <c r="AC52" s="8">
        <v>9</v>
      </c>
      <c r="AD52" s="8">
        <v>11</v>
      </c>
      <c r="AE52" s="8">
        <v>9</v>
      </c>
      <c r="AF52" s="8">
        <v>6</v>
      </c>
      <c r="AG52" s="8">
        <v>29</v>
      </c>
      <c r="AH52" s="8">
        <v>31</v>
      </c>
      <c r="AI52" s="8">
        <v>30</v>
      </c>
      <c r="AJ52" s="8">
        <v>35</v>
      </c>
      <c r="AK52" s="8">
        <v>34</v>
      </c>
      <c r="AL52" s="8">
        <v>28</v>
      </c>
      <c r="AM52" s="8">
        <v>30</v>
      </c>
      <c r="AN52" s="8">
        <v>29</v>
      </c>
      <c r="AO52" s="8">
        <v>25</v>
      </c>
      <c r="AP52" s="8">
        <v>24</v>
      </c>
      <c r="AQ52" s="8">
        <v>18</v>
      </c>
      <c r="AR52" s="8">
        <v>13</v>
      </c>
      <c r="AS52" s="8">
        <v>10</v>
      </c>
      <c r="AT52" s="9">
        <v>8</v>
      </c>
      <c r="AU52" s="54">
        <v>1</v>
      </c>
      <c r="AV52" s="8">
        <v>3</v>
      </c>
      <c r="AW52" s="8">
        <v>7</v>
      </c>
      <c r="AX52" s="8">
        <v>18</v>
      </c>
      <c r="AY52" s="8">
        <v>247</v>
      </c>
      <c r="AZ52" s="8">
        <v>19</v>
      </c>
      <c r="BA52" s="8">
        <v>20</v>
      </c>
      <c r="BB52" s="8">
        <v>96</v>
      </c>
      <c r="BC52" s="9">
        <v>12</v>
      </c>
      <c r="BD52" s="43"/>
      <c r="BE52" s="13">
        <f t="shared" si="50"/>
        <v>500</v>
      </c>
      <c r="BF52" s="12">
        <f t="shared" si="67"/>
        <v>89</v>
      </c>
      <c r="BG52" s="12">
        <f t="shared" si="68"/>
        <v>52</v>
      </c>
      <c r="BH52" s="12">
        <f t="shared" si="69"/>
        <v>75</v>
      </c>
      <c r="BI52" s="12">
        <f t="shared" si="70"/>
        <v>186</v>
      </c>
      <c r="BJ52" s="14">
        <f t="shared" si="71"/>
        <v>98</v>
      </c>
    </row>
    <row r="53" spans="1:62" x14ac:dyDescent="0.25">
      <c r="A53" s="31">
        <v>3061</v>
      </c>
      <c r="B53" s="31" t="s">
        <v>68</v>
      </c>
      <c r="C53" s="32" t="s">
        <v>68</v>
      </c>
      <c r="D53" s="32" t="s">
        <v>69</v>
      </c>
      <c r="E53" s="32" t="s">
        <v>116</v>
      </c>
      <c r="F53" s="32" t="s">
        <v>69</v>
      </c>
      <c r="G53" s="32" t="s">
        <v>100</v>
      </c>
      <c r="H53" s="32" t="s">
        <v>118</v>
      </c>
      <c r="I53" s="32" t="s">
        <v>133</v>
      </c>
      <c r="J53" s="32">
        <v>2</v>
      </c>
      <c r="K53" s="50" t="s">
        <v>71</v>
      </c>
      <c r="L53" s="57">
        <f t="shared" si="49"/>
        <v>233</v>
      </c>
      <c r="M53" s="8">
        <v>6</v>
      </c>
      <c r="N53" s="8">
        <v>4</v>
      </c>
      <c r="O53" s="8">
        <v>3</v>
      </c>
      <c r="P53" s="8">
        <v>4</v>
      </c>
      <c r="Q53" s="8">
        <v>5</v>
      </c>
      <c r="R53" s="8">
        <v>3</v>
      </c>
      <c r="S53" s="8">
        <v>3</v>
      </c>
      <c r="T53" s="8">
        <v>4</v>
      </c>
      <c r="U53" s="8">
        <v>2</v>
      </c>
      <c r="V53" s="8">
        <v>2</v>
      </c>
      <c r="W53" s="8">
        <v>4</v>
      </c>
      <c r="X53" s="8">
        <v>3</v>
      </c>
      <c r="Y53" s="8">
        <v>4</v>
      </c>
      <c r="Z53" s="8">
        <v>3</v>
      </c>
      <c r="AA53" s="8">
        <v>4</v>
      </c>
      <c r="AB53" s="8">
        <v>4</v>
      </c>
      <c r="AC53" s="8">
        <v>4</v>
      </c>
      <c r="AD53" s="8">
        <v>5</v>
      </c>
      <c r="AE53" s="8">
        <v>4</v>
      </c>
      <c r="AF53" s="8">
        <v>3</v>
      </c>
      <c r="AG53" s="8">
        <v>14</v>
      </c>
      <c r="AH53" s="8">
        <v>14</v>
      </c>
      <c r="AI53" s="8">
        <v>14</v>
      </c>
      <c r="AJ53" s="8">
        <v>15</v>
      </c>
      <c r="AK53" s="8">
        <v>16</v>
      </c>
      <c r="AL53" s="8">
        <v>13</v>
      </c>
      <c r="AM53" s="8">
        <v>14</v>
      </c>
      <c r="AN53" s="8">
        <v>13</v>
      </c>
      <c r="AO53" s="8">
        <v>11</v>
      </c>
      <c r="AP53" s="8">
        <v>11</v>
      </c>
      <c r="AQ53" s="8">
        <v>9</v>
      </c>
      <c r="AR53" s="8">
        <v>6</v>
      </c>
      <c r="AS53" s="8">
        <v>5</v>
      </c>
      <c r="AT53" s="9">
        <v>4</v>
      </c>
      <c r="AU53" s="54">
        <v>0</v>
      </c>
      <c r="AV53" s="8">
        <v>2</v>
      </c>
      <c r="AW53" s="8">
        <v>3</v>
      </c>
      <c r="AX53" s="8">
        <v>8</v>
      </c>
      <c r="AY53" s="8">
        <v>114</v>
      </c>
      <c r="AZ53" s="8">
        <v>8</v>
      </c>
      <c r="BA53" s="8">
        <v>9</v>
      </c>
      <c r="BB53" s="8">
        <v>44</v>
      </c>
      <c r="BC53" s="9">
        <v>6</v>
      </c>
      <c r="BD53" s="43"/>
      <c r="BE53" s="13">
        <f t="shared" si="50"/>
        <v>233</v>
      </c>
      <c r="BF53" s="12">
        <f t="shared" si="67"/>
        <v>43</v>
      </c>
      <c r="BG53" s="12">
        <f t="shared" si="68"/>
        <v>24</v>
      </c>
      <c r="BH53" s="12">
        <f t="shared" si="69"/>
        <v>35</v>
      </c>
      <c r="BI53" s="12">
        <f t="shared" si="70"/>
        <v>85</v>
      </c>
      <c r="BJ53" s="14">
        <f t="shared" si="71"/>
        <v>46</v>
      </c>
    </row>
    <row r="54" spans="1:62" x14ac:dyDescent="0.25">
      <c r="A54" s="31">
        <v>3064</v>
      </c>
      <c r="B54" s="31" t="s">
        <v>68</v>
      </c>
      <c r="C54" s="32" t="s">
        <v>68</v>
      </c>
      <c r="D54" s="32" t="s">
        <v>69</v>
      </c>
      <c r="E54" s="32" t="s">
        <v>116</v>
      </c>
      <c r="F54" s="32" t="s">
        <v>69</v>
      </c>
      <c r="G54" s="32" t="s">
        <v>100</v>
      </c>
      <c r="H54" s="32" t="s">
        <v>119</v>
      </c>
      <c r="I54" s="32" t="s">
        <v>133</v>
      </c>
      <c r="J54" s="32">
        <v>2</v>
      </c>
      <c r="K54" s="50" t="s">
        <v>71</v>
      </c>
      <c r="L54" s="57">
        <f t="shared" si="49"/>
        <v>214</v>
      </c>
      <c r="M54" s="8">
        <v>4</v>
      </c>
      <c r="N54" s="8">
        <v>3</v>
      </c>
      <c r="O54" s="8">
        <v>3</v>
      </c>
      <c r="P54" s="8">
        <v>4</v>
      </c>
      <c r="Q54" s="8">
        <v>4</v>
      </c>
      <c r="R54" s="8">
        <v>3</v>
      </c>
      <c r="S54" s="8">
        <v>3</v>
      </c>
      <c r="T54" s="8">
        <v>4</v>
      </c>
      <c r="U54" s="8">
        <v>2</v>
      </c>
      <c r="V54" s="8">
        <v>2</v>
      </c>
      <c r="W54" s="8">
        <v>3</v>
      </c>
      <c r="X54" s="8">
        <v>3</v>
      </c>
      <c r="Y54" s="8">
        <v>3</v>
      </c>
      <c r="Z54" s="8">
        <v>3</v>
      </c>
      <c r="AA54" s="8">
        <v>4</v>
      </c>
      <c r="AB54" s="8">
        <v>3</v>
      </c>
      <c r="AC54" s="8">
        <v>4</v>
      </c>
      <c r="AD54" s="8">
        <v>4</v>
      </c>
      <c r="AE54" s="8">
        <v>4</v>
      </c>
      <c r="AF54" s="8">
        <v>3</v>
      </c>
      <c r="AG54" s="8">
        <v>13</v>
      </c>
      <c r="AH54" s="8">
        <v>13</v>
      </c>
      <c r="AI54" s="8">
        <v>13</v>
      </c>
      <c r="AJ54" s="8">
        <v>14</v>
      </c>
      <c r="AK54" s="8">
        <v>15</v>
      </c>
      <c r="AL54" s="8">
        <v>12</v>
      </c>
      <c r="AM54" s="8">
        <v>13</v>
      </c>
      <c r="AN54" s="8">
        <v>12</v>
      </c>
      <c r="AO54" s="8">
        <v>11</v>
      </c>
      <c r="AP54" s="8">
        <v>10</v>
      </c>
      <c r="AQ54" s="8">
        <v>8</v>
      </c>
      <c r="AR54" s="8">
        <v>6</v>
      </c>
      <c r="AS54" s="8">
        <v>4</v>
      </c>
      <c r="AT54" s="9">
        <v>4</v>
      </c>
      <c r="AU54" s="54">
        <v>0</v>
      </c>
      <c r="AV54" s="8">
        <v>1</v>
      </c>
      <c r="AW54" s="8">
        <v>3</v>
      </c>
      <c r="AX54" s="8">
        <v>7</v>
      </c>
      <c r="AY54" s="8">
        <v>107</v>
      </c>
      <c r="AZ54" s="8">
        <v>8</v>
      </c>
      <c r="BA54" s="8">
        <v>8</v>
      </c>
      <c r="BB54" s="8">
        <v>41</v>
      </c>
      <c r="BC54" s="9">
        <v>5</v>
      </c>
      <c r="BD54" s="43"/>
      <c r="BE54" s="13">
        <f t="shared" si="50"/>
        <v>214</v>
      </c>
      <c r="BF54" s="12">
        <f t="shared" si="67"/>
        <v>38</v>
      </c>
      <c r="BG54" s="12">
        <f t="shared" si="68"/>
        <v>21</v>
      </c>
      <c r="BH54" s="12">
        <f t="shared" si="69"/>
        <v>33</v>
      </c>
      <c r="BI54" s="12">
        <f t="shared" si="70"/>
        <v>79</v>
      </c>
      <c r="BJ54" s="14">
        <f t="shared" si="71"/>
        <v>43</v>
      </c>
    </row>
    <row r="55" spans="1:62" x14ac:dyDescent="0.25">
      <c r="A55" s="31">
        <v>3062</v>
      </c>
      <c r="B55" s="31" t="s">
        <v>68</v>
      </c>
      <c r="C55" s="32" t="s">
        <v>68</v>
      </c>
      <c r="D55" s="32" t="s">
        <v>69</v>
      </c>
      <c r="E55" s="32" t="s">
        <v>116</v>
      </c>
      <c r="F55" s="32" t="s">
        <v>69</v>
      </c>
      <c r="G55" s="32" t="s">
        <v>100</v>
      </c>
      <c r="H55" s="32" t="s">
        <v>120</v>
      </c>
      <c r="I55" s="32" t="s">
        <v>139</v>
      </c>
      <c r="J55" s="32">
        <v>2</v>
      </c>
      <c r="K55" s="50" t="s">
        <v>71</v>
      </c>
      <c r="L55" s="57">
        <f t="shared" si="49"/>
        <v>253</v>
      </c>
      <c r="M55" s="8">
        <v>5</v>
      </c>
      <c r="N55" s="8">
        <v>4</v>
      </c>
      <c r="O55" s="8">
        <v>3</v>
      </c>
      <c r="P55" s="8">
        <v>5</v>
      </c>
      <c r="Q55" s="8">
        <v>5</v>
      </c>
      <c r="R55" s="8">
        <v>4</v>
      </c>
      <c r="S55" s="8">
        <v>3</v>
      </c>
      <c r="T55" s="8">
        <v>4</v>
      </c>
      <c r="U55" s="8">
        <v>2</v>
      </c>
      <c r="V55" s="8">
        <v>2</v>
      </c>
      <c r="W55" s="8">
        <v>4</v>
      </c>
      <c r="X55" s="8">
        <v>4</v>
      </c>
      <c r="Y55" s="8">
        <v>4</v>
      </c>
      <c r="Z55" s="8">
        <v>3</v>
      </c>
      <c r="AA55" s="8">
        <v>5</v>
      </c>
      <c r="AB55" s="8">
        <v>4</v>
      </c>
      <c r="AC55" s="8">
        <v>5</v>
      </c>
      <c r="AD55" s="8">
        <v>5</v>
      </c>
      <c r="AE55" s="8">
        <v>5</v>
      </c>
      <c r="AF55" s="8">
        <v>3</v>
      </c>
      <c r="AG55" s="8">
        <v>15</v>
      </c>
      <c r="AH55" s="8">
        <v>16</v>
      </c>
      <c r="AI55" s="8">
        <v>15</v>
      </c>
      <c r="AJ55" s="8">
        <v>17</v>
      </c>
      <c r="AK55" s="8">
        <v>17</v>
      </c>
      <c r="AL55" s="8">
        <v>14</v>
      </c>
      <c r="AM55" s="8">
        <v>15</v>
      </c>
      <c r="AN55" s="8">
        <v>15</v>
      </c>
      <c r="AO55" s="8">
        <v>13</v>
      </c>
      <c r="AP55" s="8">
        <v>12</v>
      </c>
      <c r="AQ55" s="8">
        <v>9</v>
      </c>
      <c r="AR55" s="8">
        <v>7</v>
      </c>
      <c r="AS55" s="8">
        <v>5</v>
      </c>
      <c r="AT55" s="9">
        <v>4</v>
      </c>
      <c r="AU55" s="54">
        <v>0</v>
      </c>
      <c r="AV55" s="8">
        <v>2</v>
      </c>
      <c r="AW55" s="8">
        <v>4</v>
      </c>
      <c r="AX55" s="8">
        <v>9</v>
      </c>
      <c r="AY55" s="8">
        <v>126</v>
      </c>
      <c r="AZ55" s="8">
        <v>9</v>
      </c>
      <c r="BA55" s="8">
        <v>10</v>
      </c>
      <c r="BB55" s="8">
        <v>48</v>
      </c>
      <c r="BC55" s="9">
        <v>6</v>
      </c>
      <c r="BD55" s="43"/>
      <c r="BE55" s="13">
        <f t="shared" si="50"/>
        <v>253</v>
      </c>
      <c r="BF55" s="12">
        <f t="shared" si="67"/>
        <v>45</v>
      </c>
      <c r="BG55" s="12">
        <f t="shared" si="68"/>
        <v>26</v>
      </c>
      <c r="BH55" s="12">
        <f t="shared" si="69"/>
        <v>39</v>
      </c>
      <c r="BI55" s="12">
        <f t="shared" si="70"/>
        <v>93</v>
      </c>
      <c r="BJ55" s="14">
        <f t="shared" si="71"/>
        <v>50</v>
      </c>
    </row>
    <row r="56" spans="1:62" x14ac:dyDescent="0.25">
      <c r="A56" s="31">
        <v>3063</v>
      </c>
      <c r="B56" s="31" t="s">
        <v>68</v>
      </c>
      <c r="C56" s="32" t="s">
        <v>68</v>
      </c>
      <c r="D56" s="32" t="s">
        <v>69</v>
      </c>
      <c r="E56" s="32" t="s">
        <v>116</v>
      </c>
      <c r="F56" s="32" t="s">
        <v>69</v>
      </c>
      <c r="G56" s="32" t="s">
        <v>100</v>
      </c>
      <c r="H56" s="32" t="s">
        <v>121</v>
      </c>
      <c r="I56" s="32" t="s">
        <v>133</v>
      </c>
      <c r="J56" s="32">
        <v>2</v>
      </c>
      <c r="K56" s="50" t="s">
        <v>71</v>
      </c>
      <c r="L56" s="57">
        <f t="shared" si="49"/>
        <v>304</v>
      </c>
      <c r="M56" s="8">
        <v>6</v>
      </c>
      <c r="N56" s="8">
        <v>5</v>
      </c>
      <c r="O56" s="8">
        <v>4</v>
      </c>
      <c r="P56" s="8">
        <v>6</v>
      </c>
      <c r="Q56" s="8">
        <v>6</v>
      </c>
      <c r="R56" s="8">
        <v>4</v>
      </c>
      <c r="S56" s="8">
        <v>4</v>
      </c>
      <c r="T56" s="8">
        <v>5</v>
      </c>
      <c r="U56" s="8">
        <v>3</v>
      </c>
      <c r="V56" s="8">
        <v>2</v>
      </c>
      <c r="W56" s="8">
        <v>5</v>
      </c>
      <c r="X56" s="8">
        <v>5</v>
      </c>
      <c r="Y56" s="8">
        <v>5</v>
      </c>
      <c r="Z56" s="8">
        <v>4</v>
      </c>
      <c r="AA56" s="8">
        <v>6</v>
      </c>
      <c r="AB56" s="8">
        <v>5</v>
      </c>
      <c r="AC56" s="8">
        <v>6</v>
      </c>
      <c r="AD56" s="8">
        <v>6</v>
      </c>
      <c r="AE56" s="8">
        <v>6</v>
      </c>
      <c r="AF56" s="8">
        <v>4</v>
      </c>
      <c r="AG56" s="8">
        <v>18</v>
      </c>
      <c r="AH56" s="8">
        <v>19</v>
      </c>
      <c r="AI56" s="8">
        <v>19</v>
      </c>
      <c r="AJ56" s="8">
        <v>20</v>
      </c>
      <c r="AK56" s="8">
        <v>19</v>
      </c>
      <c r="AL56" s="8">
        <v>17</v>
      </c>
      <c r="AM56" s="8">
        <v>18</v>
      </c>
      <c r="AN56" s="8">
        <v>18</v>
      </c>
      <c r="AO56" s="8">
        <v>15</v>
      </c>
      <c r="AP56" s="8">
        <v>14</v>
      </c>
      <c r="AQ56" s="8">
        <v>11</v>
      </c>
      <c r="AR56" s="8">
        <v>8</v>
      </c>
      <c r="AS56" s="8">
        <v>6</v>
      </c>
      <c r="AT56" s="9">
        <v>5</v>
      </c>
      <c r="AU56" s="54">
        <v>0</v>
      </c>
      <c r="AV56" s="8">
        <v>2</v>
      </c>
      <c r="AW56" s="8">
        <v>4</v>
      </c>
      <c r="AX56" s="8">
        <v>10</v>
      </c>
      <c r="AY56" s="8">
        <v>151</v>
      </c>
      <c r="AZ56" s="8">
        <v>11</v>
      </c>
      <c r="BA56" s="8">
        <v>12</v>
      </c>
      <c r="BB56" s="8">
        <v>58</v>
      </c>
      <c r="BC56" s="9">
        <v>7</v>
      </c>
      <c r="BD56" s="43"/>
      <c r="BE56" s="13">
        <f t="shared" si="50"/>
        <v>304</v>
      </c>
      <c r="BF56" s="12">
        <f t="shared" si="67"/>
        <v>55</v>
      </c>
      <c r="BG56" s="12">
        <f t="shared" si="68"/>
        <v>32</v>
      </c>
      <c r="BH56" s="12">
        <f t="shared" si="69"/>
        <v>47</v>
      </c>
      <c r="BI56" s="12">
        <f t="shared" si="70"/>
        <v>111</v>
      </c>
      <c r="BJ56" s="14">
        <f t="shared" si="71"/>
        <v>59</v>
      </c>
    </row>
    <row r="57" spans="1:62" x14ac:dyDescent="0.25">
      <c r="A57" s="29" t="s">
        <v>122</v>
      </c>
      <c r="B57" s="29" t="s">
        <v>68</v>
      </c>
      <c r="C57" s="30" t="s">
        <v>68</v>
      </c>
      <c r="D57" s="30" t="s">
        <v>69</v>
      </c>
      <c r="E57" s="30" t="s">
        <v>123</v>
      </c>
      <c r="F57" s="30" t="s">
        <v>69</v>
      </c>
      <c r="G57" s="30" t="s">
        <v>140</v>
      </c>
      <c r="H57" s="30" t="s">
        <v>65</v>
      </c>
      <c r="I57" s="30"/>
      <c r="J57" s="30"/>
      <c r="K57" s="49" t="s">
        <v>124</v>
      </c>
      <c r="L57" s="56">
        <f>+SUM(M57:AT57)</f>
        <v>1807</v>
      </c>
      <c r="M57" s="46">
        <f t="shared" ref="M57:BJ57" si="72">SUM(M58:M60)</f>
        <v>28</v>
      </c>
      <c r="N57" s="46">
        <f t="shared" si="72"/>
        <v>24</v>
      </c>
      <c r="O57" s="46">
        <f t="shared" si="72"/>
        <v>16</v>
      </c>
      <c r="P57" s="46">
        <f t="shared" si="72"/>
        <v>37</v>
      </c>
      <c r="Q57" s="46">
        <f t="shared" si="72"/>
        <v>27</v>
      </c>
      <c r="R57" s="46">
        <f t="shared" si="72"/>
        <v>30</v>
      </c>
      <c r="S57" s="46">
        <f t="shared" si="72"/>
        <v>14</v>
      </c>
      <c r="T57" s="46">
        <f t="shared" si="72"/>
        <v>27</v>
      </c>
      <c r="U57" s="46">
        <f t="shared" si="72"/>
        <v>15</v>
      </c>
      <c r="V57" s="46">
        <f t="shared" si="72"/>
        <v>18</v>
      </c>
      <c r="W57" s="46">
        <f t="shared" si="72"/>
        <v>18</v>
      </c>
      <c r="X57" s="46">
        <f t="shared" si="72"/>
        <v>18</v>
      </c>
      <c r="Y57" s="46">
        <f t="shared" si="72"/>
        <v>25</v>
      </c>
      <c r="Z57" s="46">
        <f t="shared" si="72"/>
        <v>25</v>
      </c>
      <c r="AA57" s="46">
        <f t="shared" si="72"/>
        <v>30</v>
      </c>
      <c r="AB57" s="46">
        <f t="shared" si="72"/>
        <v>21</v>
      </c>
      <c r="AC57" s="46">
        <f t="shared" si="72"/>
        <v>25</v>
      </c>
      <c r="AD57" s="46">
        <f t="shared" si="72"/>
        <v>29</v>
      </c>
      <c r="AE57" s="46">
        <f t="shared" si="72"/>
        <v>35</v>
      </c>
      <c r="AF57" s="46">
        <f t="shared" si="72"/>
        <v>29</v>
      </c>
      <c r="AG57" s="46">
        <f t="shared" si="72"/>
        <v>137</v>
      </c>
      <c r="AH57" s="46">
        <f t="shared" si="72"/>
        <v>132</v>
      </c>
      <c r="AI57" s="46">
        <f t="shared" si="72"/>
        <v>149</v>
      </c>
      <c r="AJ57" s="46">
        <f t="shared" si="72"/>
        <v>145</v>
      </c>
      <c r="AK57" s="46">
        <f t="shared" si="72"/>
        <v>130</v>
      </c>
      <c r="AL57" s="46">
        <f t="shared" si="72"/>
        <v>119</v>
      </c>
      <c r="AM57" s="46">
        <f t="shared" si="72"/>
        <v>99</v>
      </c>
      <c r="AN57" s="46">
        <f t="shared" si="72"/>
        <v>100</v>
      </c>
      <c r="AO57" s="46">
        <f t="shared" si="72"/>
        <v>84</v>
      </c>
      <c r="AP57" s="46">
        <f t="shared" si="72"/>
        <v>65</v>
      </c>
      <c r="AQ57" s="46">
        <f t="shared" si="72"/>
        <v>53</v>
      </c>
      <c r="AR57" s="46">
        <f t="shared" si="72"/>
        <v>41</v>
      </c>
      <c r="AS57" s="46">
        <f t="shared" si="72"/>
        <v>39</v>
      </c>
      <c r="AT57" s="47">
        <f t="shared" si="72"/>
        <v>23</v>
      </c>
      <c r="AU57" s="53">
        <f t="shared" si="72"/>
        <v>1</v>
      </c>
      <c r="AV57" s="46">
        <f t="shared" si="72"/>
        <v>20</v>
      </c>
      <c r="AW57" s="46">
        <f t="shared" si="72"/>
        <v>8</v>
      </c>
      <c r="AX57" s="46">
        <f t="shared" si="72"/>
        <v>65</v>
      </c>
      <c r="AY57" s="46">
        <f t="shared" si="72"/>
        <v>924</v>
      </c>
      <c r="AZ57" s="46">
        <f t="shared" si="72"/>
        <v>51</v>
      </c>
      <c r="BA57" s="46">
        <f t="shared" si="72"/>
        <v>78</v>
      </c>
      <c r="BB57" s="46">
        <f t="shared" si="72"/>
        <v>422</v>
      </c>
      <c r="BC57" s="47">
        <f t="shared" si="72"/>
        <v>43</v>
      </c>
      <c r="BD57" s="44"/>
      <c r="BE57" s="21">
        <f t="shared" si="72"/>
        <v>1807</v>
      </c>
      <c r="BF57" s="19">
        <f>SUM(BF58:BF60)</f>
        <v>272</v>
      </c>
      <c r="BG57" s="19">
        <f t="shared" si="72"/>
        <v>155</v>
      </c>
      <c r="BH57" s="19">
        <f t="shared" si="72"/>
        <v>333</v>
      </c>
      <c r="BI57" s="19">
        <f t="shared" si="72"/>
        <v>742</v>
      </c>
      <c r="BJ57" s="20">
        <f t="shared" si="72"/>
        <v>305</v>
      </c>
    </row>
    <row r="58" spans="1:62" x14ac:dyDescent="0.25">
      <c r="A58" s="31">
        <v>3031</v>
      </c>
      <c r="B58" s="31" t="s">
        <v>68</v>
      </c>
      <c r="C58" s="32" t="s">
        <v>68</v>
      </c>
      <c r="D58" s="32" t="s">
        <v>69</v>
      </c>
      <c r="E58" s="32" t="s">
        <v>123</v>
      </c>
      <c r="F58" s="32" t="s">
        <v>69</v>
      </c>
      <c r="G58" s="32" t="s">
        <v>100</v>
      </c>
      <c r="H58" s="32" t="s">
        <v>123</v>
      </c>
      <c r="I58" s="32" t="s">
        <v>132</v>
      </c>
      <c r="J58" s="32">
        <v>1</v>
      </c>
      <c r="K58" s="50" t="s">
        <v>124</v>
      </c>
      <c r="L58" s="57">
        <f t="shared" si="49"/>
        <v>1057</v>
      </c>
      <c r="M58" s="8">
        <v>15</v>
      </c>
      <c r="N58" s="8">
        <v>13</v>
      </c>
      <c r="O58" s="8">
        <v>9</v>
      </c>
      <c r="P58" s="8">
        <v>22</v>
      </c>
      <c r="Q58" s="8">
        <v>15</v>
      </c>
      <c r="R58" s="8">
        <v>18</v>
      </c>
      <c r="S58" s="8">
        <v>7</v>
      </c>
      <c r="T58" s="8">
        <v>16</v>
      </c>
      <c r="U58" s="8">
        <v>9</v>
      </c>
      <c r="V58" s="8">
        <v>11</v>
      </c>
      <c r="W58" s="8">
        <v>10</v>
      </c>
      <c r="X58" s="8">
        <v>9</v>
      </c>
      <c r="Y58" s="8">
        <v>14</v>
      </c>
      <c r="Z58" s="8">
        <v>15</v>
      </c>
      <c r="AA58" s="8">
        <v>17</v>
      </c>
      <c r="AB58" s="8">
        <v>11</v>
      </c>
      <c r="AC58" s="8">
        <v>13</v>
      </c>
      <c r="AD58" s="8">
        <v>16</v>
      </c>
      <c r="AE58" s="8">
        <v>21</v>
      </c>
      <c r="AF58" s="8">
        <v>17</v>
      </c>
      <c r="AG58" s="8">
        <v>83</v>
      </c>
      <c r="AH58" s="8">
        <v>80</v>
      </c>
      <c r="AI58" s="8">
        <v>90</v>
      </c>
      <c r="AJ58" s="8">
        <v>87</v>
      </c>
      <c r="AK58" s="8">
        <v>78</v>
      </c>
      <c r="AL58" s="8">
        <v>72</v>
      </c>
      <c r="AM58" s="8">
        <v>57</v>
      </c>
      <c r="AN58" s="8">
        <v>59</v>
      </c>
      <c r="AO58" s="8">
        <v>49</v>
      </c>
      <c r="AP58" s="8">
        <v>35</v>
      </c>
      <c r="AQ58" s="8">
        <v>29</v>
      </c>
      <c r="AR58" s="8">
        <v>24</v>
      </c>
      <c r="AS58" s="8">
        <v>24</v>
      </c>
      <c r="AT58" s="9">
        <v>12</v>
      </c>
      <c r="AU58" s="54">
        <v>1</v>
      </c>
      <c r="AV58" s="8">
        <v>12</v>
      </c>
      <c r="AW58" s="8">
        <v>4</v>
      </c>
      <c r="AX58" s="8">
        <v>39</v>
      </c>
      <c r="AY58" s="8">
        <v>557</v>
      </c>
      <c r="AZ58" s="8">
        <v>30</v>
      </c>
      <c r="BA58" s="8">
        <v>47</v>
      </c>
      <c r="BB58" s="8">
        <v>255</v>
      </c>
      <c r="BC58" s="9">
        <v>25</v>
      </c>
      <c r="BD58" s="43"/>
      <c r="BE58" s="13">
        <f t="shared" si="50"/>
        <v>1057</v>
      </c>
      <c r="BF58" s="12">
        <f>SUM(M58:X58)</f>
        <v>154</v>
      </c>
      <c r="BG58" s="12">
        <f>SUM(Y58:AD58)</f>
        <v>86</v>
      </c>
      <c r="BH58" s="12">
        <f>SUM(AE58:AH58)</f>
        <v>201</v>
      </c>
      <c r="BI58" s="12">
        <f>SUM(AI58:AN58)</f>
        <v>443</v>
      </c>
      <c r="BJ58" s="14">
        <f>SUM(AO58:AT58)</f>
        <v>173</v>
      </c>
    </row>
    <row r="59" spans="1:62" x14ac:dyDescent="0.25">
      <c r="A59" s="31">
        <v>7398</v>
      </c>
      <c r="B59" s="31" t="s">
        <v>68</v>
      </c>
      <c r="C59" s="32" t="s">
        <v>68</v>
      </c>
      <c r="D59" s="32" t="s">
        <v>69</v>
      </c>
      <c r="E59" s="32" t="s">
        <v>123</v>
      </c>
      <c r="F59" s="32" t="s">
        <v>69</v>
      </c>
      <c r="G59" s="32" t="s">
        <v>100</v>
      </c>
      <c r="H59" s="32" t="s">
        <v>125</v>
      </c>
      <c r="I59" s="32" t="s">
        <v>133</v>
      </c>
      <c r="J59" s="32">
        <v>1</v>
      </c>
      <c r="K59" s="50" t="s">
        <v>124</v>
      </c>
      <c r="L59" s="57">
        <f t="shared" si="49"/>
        <v>382</v>
      </c>
      <c r="M59" s="8">
        <v>7</v>
      </c>
      <c r="N59" s="8">
        <v>6</v>
      </c>
      <c r="O59" s="8">
        <v>4</v>
      </c>
      <c r="P59" s="8">
        <v>8</v>
      </c>
      <c r="Q59" s="8">
        <v>7</v>
      </c>
      <c r="R59" s="8">
        <v>6</v>
      </c>
      <c r="S59" s="8">
        <v>4</v>
      </c>
      <c r="T59" s="8">
        <v>6</v>
      </c>
      <c r="U59" s="8">
        <v>3</v>
      </c>
      <c r="V59" s="8">
        <v>3</v>
      </c>
      <c r="W59" s="8">
        <v>5</v>
      </c>
      <c r="X59" s="8">
        <v>5</v>
      </c>
      <c r="Y59" s="8">
        <v>6</v>
      </c>
      <c r="Z59" s="8">
        <v>5</v>
      </c>
      <c r="AA59" s="8">
        <v>7</v>
      </c>
      <c r="AB59" s="8">
        <v>6</v>
      </c>
      <c r="AC59" s="8">
        <v>7</v>
      </c>
      <c r="AD59" s="8">
        <v>7</v>
      </c>
      <c r="AE59" s="8">
        <v>7</v>
      </c>
      <c r="AF59" s="8">
        <v>6</v>
      </c>
      <c r="AG59" s="8">
        <v>27</v>
      </c>
      <c r="AH59" s="8">
        <v>25</v>
      </c>
      <c r="AI59" s="8">
        <v>27</v>
      </c>
      <c r="AJ59" s="8">
        <v>28</v>
      </c>
      <c r="AK59" s="8">
        <v>25</v>
      </c>
      <c r="AL59" s="8">
        <v>22</v>
      </c>
      <c r="AM59" s="8">
        <v>22</v>
      </c>
      <c r="AN59" s="8">
        <v>21</v>
      </c>
      <c r="AO59" s="8">
        <v>18</v>
      </c>
      <c r="AP59" s="8">
        <v>17</v>
      </c>
      <c r="AQ59" s="8">
        <v>13</v>
      </c>
      <c r="AR59" s="8">
        <v>9</v>
      </c>
      <c r="AS59" s="8">
        <v>7</v>
      </c>
      <c r="AT59" s="9">
        <v>6</v>
      </c>
      <c r="AU59" s="54">
        <v>0</v>
      </c>
      <c r="AV59" s="8">
        <v>3</v>
      </c>
      <c r="AW59" s="8">
        <v>3</v>
      </c>
      <c r="AX59" s="8">
        <v>12</v>
      </c>
      <c r="AY59" s="8">
        <v>182</v>
      </c>
      <c r="AZ59" s="8">
        <v>12</v>
      </c>
      <c r="BA59" s="8">
        <v>15</v>
      </c>
      <c r="BB59" s="8">
        <v>76</v>
      </c>
      <c r="BC59" s="9">
        <v>9</v>
      </c>
      <c r="BD59" s="43"/>
      <c r="BE59" s="13">
        <f t="shared" si="50"/>
        <v>382</v>
      </c>
      <c r="BF59" s="12">
        <f>SUM(M59:X59)</f>
        <v>64</v>
      </c>
      <c r="BG59" s="12">
        <f>SUM(Y59:AD59)</f>
        <v>38</v>
      </c>
      <c r="BH59" s="12">
        <f>SUM(AE59:AH59)</f>
        <v>65</v>
      </c>
      <c r="BI59" s="12">
        <f>SUM(AI59:AN59)</f>
        <v>145</v>
      </c>
      <c r="BJ59" s="14">
        <f>SUM(AO59:AT59)</f>
        <v>70</v>
      </c>
    </row>
    <row r="60" spans="1:62" ht="15.75" thickBot="1" x14ac:dyDescent="0.3">
      <c r="A60" s="31">
        <v>3001</v>
      </c>
      <c r="B60" s="31" t="s">
        <v>68</v>
      </c>
      <c r="C60" s="32" t="s">
        <v>68</v>
      </c>
      <c r="D60" s="32" t="s">
        <v>69</v>
      </c>
      <c r="E60" s="32" t="s">
        <v>123</v>
      </c>
      <c r="F60" s="32" t="s">
        <v>69</v>
      </c>
      <c r="G60" s="32" t="s">
        <v>100</v>
      </c>
      <c r="H60" s="32" t="s">
        <v>126</v>
      </c>
      <c r="I60" s="32" t="s">
        <v>133</v>
      </c>
      <c r="J60" s="32">
        <v>1</v>
      </c>
      <c r="K60" s="50" t="s">
        <v>124</v>
      </c>
      <c r="L60" s="58">
        <f t="shared" si="49"/>
        <v>368</v>
      </c>
      <c r="M60" s="10">
        <v>6</v>
      </c>
      <c r="N60" s="10">
        <v>5</v>
      </c>
      <c r="O60" s="10">
        <v>3</v>
      </c>
      <c r="P60" s="10">
        <v>7</v>
      </c>
      <c r="Q60" s="10">
        <v>5</v>
      </c>
      <c r="R60" s="10">
        <v>6</v>
      </c>
      <c r="S60" s="10">
        <v>3</v>
      </c>
      <c r="T60" s="10">
        <v>5</v>
      </c>
      <c r="U60" s="10">
        <v>3</v>
      </c>
      <c r="V60" s="10">
        <v>4</v>
      </c>
      <c r="W60" s="10">
        <v>3</v>
      </c>
      <c r="X60" s="10">
        <v>4</v>
      </c>
      <c r="Y60" s="10">
        <v>5</v>
      </c>
      <c r="Z60" s="10">
        <v>5</v>
      </c>
      <c r="AA60" s="10">
        <v>6</v>
      </c>
      <c r="AB60" s="10">
        <v>4</v>
      </c>
      <c r="AC60" s="10">
        <v>5</v>
      </c>
      <c r="AD60" s="10">
        <v>6</v>
      </c>
      <c r="AE60" s="10">
        <v>7</v>
      </c>
      <c r="AF60" s="10">
        <v>6</v>
      </c>
      <c r="AG60" s="10">
        <v>27</v>
      </c>
      <c r="AH60" s="10">
        <v>27</v>
      </c>
      <c r="AI60" s="10">
        <v>32</v>
      </c>
      <c r="AJ60" s="10">
        <v>30</v>
      </c>
      <c r="AK60" s="10">
        <v>27</v>
      </c>
      <c r="AL60" s="10">
        <v>25</v>
      </c>
      <c r="AM60" s="10">
        <v>20</v>
      </c>
      <c r="AN60" s="10">
        <v>20</v>
      </c>
      <c r="AO60" s="10">
        <v>17</v>
      </c>
      <c r="AP60" s="10">
        <v>13</v>
      </c>
      <c r="AQ60" s="10">
        <v>11</v>
      </c>
      <c r="AR60" s="10">
        <v>8</v>
      </c>
      <c r="AS60" s="10">
        <v>8</v>
      </c>
      <c r="AT60" s="11">
        <v>5</v>
      </c>
      <c r="AU60" s="54">
        <v>0</v>
      </c>
      <c r="AV60" s="8">
        <v>5</v>
      </c>
      <c r="AW60" s="8">
        <v>1</v>
      </c>
      <c r="AX60" s="8">
        <v>14</v>
      </c>
      <c r="AY60" s="8">
        <v>185</v>
      </c>
      <c r="AZ60" s="8">
        <v>9</v>
      </c>
      <c r="BA60" s="8">
        <v>16</v>
      </c>
      <c r="BB60" s="8">
        <v>91</v>
      </c>
      <c r="BC60" s="9">
        <v>9</v>
      </c>
      <c r="BD60" s="43"/>
      <c r="BE60" s="13">
        <f t="shared" si="50"/>
        <v>368</v>
      </c>
      <c r="BF60" s="12">
        <f>SUM(M60:X60)</f>
        <v>54</v>
      </c>
      <c r="BG60" s="12">
        <f>SUM(Y60:AD60)</f>
        <v>31</v>
      </c>
      <c r="BH60" s="12">
        <f>SUM(AE60:AH60)</f>
        <v>67</v>
      </c>
      <c r="BI60" s="12">
        <f>SUM(AI60:AN60)</f>
        <v>154</v>
      </c>
      <c r="BJ60" s="14">
        <f>SUM(AO60:AT60)</f>
        <v>62</v>
      </c>
    </row>
    <row r="61" spans="1:62" x14ac:dyDescent="0.25">
      <c r="A61" s="62" t="s">
        <v>43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62" x14ac:dyDescent="0.25">
      <c r="A62" s="26" t="s">
        <v>44</v>
      </c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</row>
    <row r="63" spans="1:62" x14ac:dyDescent="0.25">
      <c r="A63" s="76" t="s">
        <v>45</v>
      </c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</row>
    <row r="64" spans="1:62" x14ac:dyDescent="0.25">
      <c r="A64" s="76" t="s">
        <v>46</v>
      </c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1:56" x14ac:dyDescent="0.25">
      <c r="A65" s="76" t="s">
        <v>47</v>
      </c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8" spans="1:56" x14ac:dyDescent="0.25">
      <c r="AO68" s="1"/>
      <c r="AP68" s="1"/>
      <c r="AQ68" s="1"/>
      <c r="AR68" s="1"/>
      <c r="AS68" s="1"/>
      <c r="AT68" s="1"/>
      <c r="AU68" s="2"/>
      <c r="AV68" s="2"/>
      <c r="AW68" s="2"/>
      <c r="AX68" s="1"/>
      <c r="AY68" s="1"/>
      <c r="AZ68" s="1"/>
      <c r="BA68" s="1"/>
      <c r="BB68" s="1"/>
    </row>
    <row r="69" spans="1:56" x14ac:dyDescent="0.25">
      <c r="AO69" s="3"/>
      <c r="AP69" s="3"/>
      <c r="AQ69" s="3"/>
      <c r="AR69" s="3"/>
      <c r="AS69" s="3"/>
      <c r="AT69" s="3"/>
      <c r="AU69" s="4"/>
      <c r="AV69" s="4"/>
      <c r="AW69" s="4"/>
      <c r="AX69" s="3"/>
      <c r="AY69" s="3"/>
      <c r="AZ69" s="3"/>
      <c r="BA69" s="3"/>
      <c r="BB69" s="3"/>
      <c r="BC69" s="3"/>
      <c r="BD69" s="3"/>
    </row>
    <row r="70" spans="1:56" x14ac:dyDescent="0.25">
      <c r="AO70" s="3"/>
      <c r="AP70" s="3"/>
      <c r="AQ70" s="3"/>
      <c r="AR70" s="3"/>
      <c r="AS70" s="3"/>
      <c r="AT70" s="3"/>
      <c r="AU70" s="4"/>
      <c r="AV70" s="4"/>
      <c r="AW70" s="4"/>
      <c r="AX70" s="3"/>
      <c r="AY70" s="3"/>
      <c r="AZ70" s="3"/>
      <c r="BA70" s="3"/>
      <c r="BB70" s="3"/>
      <c r="BC70" s="3"/>
      <c r="BD70" s="3"/>
    </row>
    <row r="71" spans="1:56" x14ac:dyDescent="0.25">
      <c r="AO71" s="3"/>
      <c r="AP71" s="3"/>
      <c r="AQ71" s="3"/>
      <c r="AR71" s="3"/>
      <c r="AS71" s="3"/>
      <c r="AT71" s="3"/>
      <c r="AU71" s="4"/>
      <c r="AV71" s="4"/>
      <c r="AW71" s="4"/>
      <c r="AX71" s="3"/>
      <c r="AY71" s="3"/>
      <c r="AZ71" s="3"/>
      <c r="BA71" s="3"/>
      <c r="BB71" s="3"/>
      <c r="BC71" s="3"/>
      <c r="BD71" s="3"/>
    </row>
    <row r="72" spans="1:56" x14ac:dyDescent="0.25">
      <c r="AO72" s="3"/>
      <c r="AP72" s="3"/>
      <c r="AQ72" s="3"/>
      <c r="AR72" s="3"/>
      <c r="AS72" s="3"/>
      <c r="AT72" s="3"/>
      <c r="AU72" s="4"/>
      <c r="AV72" s="4"/>
      <c r="AW72" s="4"/>
      <c r="AX72" s="3"/>
      <c r="AY72" s="3"/>
      <c r="AZ72" s="3"/>
      <c r="BA72" s="3"/>
      <c r="BB72" s="3"/>
      <c r="BC72" s="3"/>
      <c r="BD72" s="3"/>
    </row>
    <row r="73" spans="1:56" x14ac:dyDescent="0.25">
      <c r="AU73" s="2"/>
      <c r="AV73" s="2"/>
      <c r="AW73" s="2"/>
    </row>
  </sheetData>
  <mergeCells count="51">
    <mergeCell ref="L6:L7"/>
    <mergeCell ref="O6:O7"/>
    <mergeCell ref="AA6:AA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P6:AP7"/>
    <mergeCell ref="AQ6:AQ7"/>
    <mergeCell ref="AR6:AR7"/>
    <mergeCell ref="M6:M7"/>
    <mergeCell ref="N6:N7"/>
    <mergeCell ref="A64:K64"/>
    <mergeCell ref="A65:K65"/>
    <mergeCell ref="AT6:AT7"/>
    <mergeCell ref="AS6:AS7"/>
    <mergeCell ref="AJ6:AJ7"/>
    <mergeCell ref="AK6:AK7"/>
    <mergeCell ref="AL6:AL7"/>
    <mergeCell ref="AH6:AH7"/>
    <mergeCell ref="AI6:AI7"/>
    <mergeCell ref="AB6:AB7"/>
    <mergeCell ref="AC6:AC7"/>
    <mergeCell ref="AD6:AD7"/>
    <mergeCell ref="AE6:AE7"/>
    <mergeCell ref="AF6:AF7"/>
    <mergeCell ref="AG6:AG7"/>
    <mergeCell ref="A63:AE63"/>
    <mergeCell ref="A61:K61"/>
    <mergeCell ref="BC6:BC7"/>
    <mergeCell ref="AU6:AW6"/>
    <mergeCell ref="AX6:AX7"/>
    <mergeCell ref="BE5:BJ5"/>
    <mergeCell ref="BE6:BE7"/>
    <mergeCell ref="BF6:BF7"/>
    <mergeCell ref="BG6:BG7"/>
    <mergeCell ref="BH6:BH7"/>
    <mergeCell ref="BI6:BI7"/>
    <mergeCell ref="BJ6:BJ7"/>
    <mergeCell ref="AY6:AY7"/>
    <mergeCell ref="AZ6:BB6"/>
    <mergeCell ref="AM6:AM7"/>
    <mergeCell ref="AN6:AN7"/>
    <mergeCell ref="AO6:AO7"/>
  </mergeCells>
  <pageMargins left="0.19" right="0.28000000000000003" top="0.2" bottom="0.27" header="0.13" footer="0.16"/>
  <pageSetup scale="53" orientation="landscape" horizontalDpi="0" verticalDpi="0" r:id="rId1"/>
  <colBreaks count="1" manualBreakCount="1">
    <brk id="55" max="7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REISER</dc:creator>
  <cp:lastModifiedBy>Estadística Informática</cp:lastModifiedBy>
  <cp:lastPrinted>2025-01-27T22:17:30Z</cp:lastPrinted>
  <dcterms:created xsi:type="dcterms:W3CDTF">2025-01-27T20:59:53Z</dcterms:created>
  <dcterms:modified xsi:type="dcterms:W3CDTF">2025-02-25T15:06:16Z</dcterms:modified>
</cp:coreProperties>
</file>